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ssoal\LUCAS MARTINS\PLANILHAS\"/>
    </mc:Choice>
  </mc:AlternateContent>
  <bookViews>
    <workbookView xWindow="0" yWindow="0" windowWidth="19200" windowHeight="11745"/>
  </bookViews>
  <sheets>
    <sheet name="GAIOLA 01" sheetId="5" r:id="rId1"/>
    <sheet name="GAIOLA 02 - FITAS E ESTIRANTES" sheetId="4" r:id="rId2"/>
    <sheet name="GAIOLA 03 - FERRAMENTAS" sheetId="3" r:id="rId3"/>
    <sheet name="GAIOLA 04 -  HIGIENIZAÇÃO" sheetId="2" r:id="rId4"/>
    <sheet name="GAIOLA 06 - CARACTERIZAÇÃO" sheetId="1" r:id="rId5"/>
    <sheet name="GAIOLA 06 CARACTERIZAÇÃO-DADOS" sheetId="6" r:id="rId6"/>
  </sheets>
  <definedNames>
    <definedName name="_xlnm._FilterDatabase" localSheetId="5" hidden="1">'GAIOLA 06 CARACTERIZAÇÃO-DADOS'!$A$3:$B$3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D9" i="1" l="1"/>
  <c r="D8" i="1"/>
  <c r="D7" i="1"/>
  <c r="D6" i="1"/>
  <c r="D5" i="1"/>
  <c r="D4" i="1"/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5" i="3"/>
  <c r="B14" i="2" l="1"/>
  <c r="B13" i="2"/>
  <c r="B12" i="2"/>
  <c r="D4" i="2"/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E5" i="1" l="1"/>
  <c r="E6" i="1"/>
  <c r="E7" i="1"/>
  <c r="E8" i="1"/>
  <c r="E9" i="1"/>
  <c r="E4" i="1"/>
</calcChain>
</file>

<file path=xl/comments1.xml><?xml version="1.0" encoding="utf-8"?>
<comments xmlns="http://schemas.openxmlformats.org/spreadsheetml/2006/main">
  <authors>
    <author>Tv Globo</author>
  </authors>
  <commentList>
    <comment ref="B12" authorId="0" shapeId="0">
      <text>
        <r>
          <rPr>
            <b/>
            <sz val="9"/>
            <color indexed="81"/>
            <rFont val="Segoe UI"/>
            <family val="2"/>
          </rPr>
          <t>Tv Globo:</t>
        </r>
        <r>
          <rPr>
            <sz val="9"/>
            <color indexed="81"/>
            <rFont val="Segoe UI"/>
            <family val="2"/>
          </rPr>
          <t xml:space="preserve">
TOTAL DE CAIXAS*QUANTIDADE UNITARIA POR CAIXA
60X180- 250UNIDADES POR CAIXA.</t>
        </r>
      </text>
    </comment>
    <comment ref="B13" authorId="0" shapeId="0">
      <text>
        <r>
          <rPr>
            <b/>
            <sz val="9"/>
            <color indexed="81"/>
            <rFont val="Segoe UI"/>
            <family val="2"/>
          </rPr>
          <t>Tv Globo:</t>
        </r>
        <r>
          <rPr>
            <sz val="9"/>
            <color indexed="81"/>
            <rFont val="Segoe UI"/>
            <family val="2"/>
          </rPr>
          <t xml:space="preserve">
TOTAL DE CAIXAS*QUANTIDADE UNITARIA POR CAIXA
60X120- 500UNIDADES POR CAIXA.</t>
        </r>
      </text>
    </comment>
    <comment ref="B14" authorId="0" shapeId="0">
      <text>
        <r>
          <rPr>
            <b/>
            <sz val="9"/>
            <color indexed="81"/>
            <rFont val="Segoe UI"/>
            <family val="2"/>
          </rPr>
          <t>Tv Globo:</t>
        </r>
        <r>
          <rPr>
            <sz val="9"/>
            <color indexed="81"/>
            <rFont val="Segoe UI"/>
            <family val="2"/>
          </rPr>
          <t xml:space="preserve">
TOTAL DE CAIXAS*QUANTIDADE UNITARIA POR CAIXA
60X100- 500UNIDADES POR CAIXA.</t>
        </r>
      </text>
    </comment>
  </commentList>
</comments>
</file>

<file path=xl/comments2.xml><?xml version="1.0" encoding="utf-8"?>
<comments xmlns="http://schemas.openxmlformats.org/spreadsheetml/2006/main">
  <authors>
    <author>Tv Globo</author>
  </authors>
  <commentList>
    <comment ref="D3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QUANTIDADE DE APARELHOS RETIRADOS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QUANTIDADE DE PRODUTOS RESTANTES.</t>
        </r>
      </text>
    </comment>
  </commentList>
</comments>
</file>

<file path=xl/comments3.xml><?xml version="1.0" encoding="utf-8"?>
<comments xmlns="http://schemas.openxmlformats.org/spreadsheetml/2006/main">
  <authors>
    <author>Tv Globo</author>
  </authors>
  <commentList>
    <comment ref="F3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QUANTIDADE DE MATERIAL RETIRADO</t>
        </r>
      </text>
    </comment>
    <comment ref="H3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QUANTIDADE DE MATERIAL RETIRADO</t>
        </r>
      </text>
    </comment>
    <comment ref="J3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QUANTIDADE DE MATERIAL RETIRADO</t>
        </r>
      </text>
    </comment>
    <comment ref="L3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QUANTIDADE DE MATERIAL RETIRADO</t>
        </r>
      </text>
    </comment>
    <comment ref="N3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QUANTIDADE DE MATERIAL RETIRADO</t>
        </r>
      </text>
    </comment>
    <comment ref="P3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QUANTIDADE DE MATERIAL RETIRADO</t>
        </r>
      </text>
    </comment>
    <comment ref="E4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SECADOR PROFISSIONAL GAMA BIVOLT</t>
        </r>
      </text>
    </comment>
    <comment ref="G4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PRANCHA BIVOLT</t>
        </r>
      </text>
    </comment>
    <comment ref="I4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25MM BIVOLT</t>
        </r>
      </text>
    </comment>
    <comment ref="K4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33MM BIVOLT</t>
        </r>
      </text>
    </comment>
    <comment ref="M4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ACABAMENTO GAMA GT1000 BIVOLT</t>
        </r>
      </text>
    </comment>
    <comment ref="O4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CORTA GAMA BARBER 127V</t>
        </r>
      </text>
    </comment>
    <comment ref="E5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SECADOR PROFISSIONAL GAMA BIVOLT</t>
        </r>
      </text>
    </comment>
    <comment ref="G5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PRANCHA BIVOLT</t>
        </r>
      </text>
    </comment>
    <comment ref="I5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25MM BIVOLT</t>
        </r>
      </text>
    </comment>
    <comment ref="K5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33MM BIVOLT</t>
        </r>
      </text>
    </comment>
    <comment ref="M5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ACABAMENTO GAMA GT1000 BIVOLT</t>
        </r>
      </text>
    </comment>
    <comment ref="O5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CORTA GAMA BARBER 127V</t>
        </r>
      </text>
    </comment>
    <comment ref="D6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NÃO FOI LANÇADO NO SISTEMA SUPERVISOR NÃO CADASTRADO</t>
        </r>
      </text>
    </comment>
    <comment ref="E6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SECADOR PROFISSIONAL GAMA BIVOLT</t>
        </r>
      </text>
    </comment>
    <comment ref="G6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PRANCHA BIVOLT</t>
        </r>
      </text>
    </comment>
    <comment ref="I6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25MM BIVOLT</t>
        </r>
      </text>
    </comment>
    <comment ref="K6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33MM BIVOLT</t>
        </r>
      </text>
    </comment>
    <comment ref="M6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ACABAMENTO GAMA GT1000 BIVOLT</t>
        </r>
      </text>
    </comment>
    <comment ref="O6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CORTA GAMA BARBER 127V</t>
        </r>
      </text>
    </comment>
    <comment ref="E7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SECADOR PROFISSIONAL GAMA BIVOLT</t>
        </r>
      </text>
    </comment>
    <comment ref="G7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PRANCHA BIVOLT</t>
        </r>
      </text>
    </comment>
    <comment ref="I7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25MM BIVOLT</t>
        </r>
      </text>
    </comment>
    <comment ref="K7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33MM BIVOLT</t>
        </r>
      </text>
    </comment>
    <comment ref="M7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ACABAMENTO GAMA GT1000 BIVOLT</t>
        </r>
      </text>
    </comment>
    <comment ref="O7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CORTA GAMA BARBER 127V</t>
        </r>
      </text>
    </comment>
    <comment ref="E8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SECADOR PROFISSIONAL GAMA BIVOLT</t>
        </r>
      </text>
    </comment>
    <comment ref="G8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PRANCHA BIVOLT</t>
        </r>
      </text>
    </comment>
    <comment ref="I8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25MM BIVOLT</t>
        </r>
      </text>
    </comment>
    <comment ref="K8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33MM BIVOLT</t>
        </r>
      </text>
    </comment>
    <comment ref="M8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ACABAMENTO GAMA GT1000 BIVOLT</t>
        </r>
      </text>
    </comment>
    <comment ref="O8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CORTA GAMA BARBER 127V</t>
        </r>
      </text>
    </comment>
    <comment ref="E9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SECADOR PROFISSIONAL GAMA BIVOLT</t>
        </r>
      </text>
    </comment>
    <comment ref="G9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PRANCHA BIVOLT</t>
        </r>
      </text>
    </comment>
    <comment ref="I9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25MM BIVOLT</t>
        </r>
      </text>
    </comment>
    <comment ref="K9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33MM BIVOLT</t>
        </r>
      </text>
    </comment>
    <comment ref="M9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ACABAMENTO GAMA GT1000 BIVOLT</t>
        </r>
      </text>
    </comment>
    <comment ref="O9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CORTA GAMA BARBER 127V</t>
        </r>
      </text>
    </comment>
    <comment ref="E10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SECADOR PROFISSIONAL GAMA BIVOLT</t>
        </r>
      </text>
    </comment>
    <comment ref="G10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PRANCHA BIVOLT</t>
        </r>
      </text>
    </comment>
    <comment ref="I10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25MM BIVOLT</t>
        </r>
      </text>
    </comment>
    <comment ref="K10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33MM BIVOLT</t>
        </r>
      </text>
    </comment>
    <comment ref="M10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ACABAMENTO GAMA GT1000 BIVOLT</t>
        </r>
      </text>
    </comment>
    <comment ref="O10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CORTA GAMA BARBER 127V</t>
        </r>
      </text>
    </comment>
    <comment ref="E11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SECADOR PROFISSIONAL GAMA BIVOLT</t>
        </r>
      </text>
    </comment>
    <comment ref="G11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PRANCHA BIVOLT</t>
        </r>
      </text>
    </comment>
    <comment ref="I11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25MM BIVOLT</t>
        </r>
      </text>
    </comment>
    <comment ref="K11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33MM BIVOLT</t>
        </r>
      </text>
    </comment>
    <comment ref="M11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ACABAMENTO GAMA GT1000 BIVOLT</t>
        </r>
      </text>
    </comment>
    <comment ref="O11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CORTA GAMA BARBER 127V</t>
        </r>
      </text>
    </comment>
    <comment ref="E12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SECADOR PROFISSIONAL GAMA BIVOLT</t>
        </r>
      </text>
    </comment>
    <comment ref="G12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PRANCHA BIVOLT</t>
        </r>
      </text>
    </comment>
    <comment ref="I12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25MM BIVOLT</t>
        </r>
      </text>
    </comment>
    <comment ref="K12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33MM BIVOLT</t>
        </r>
      </text>
    </comment>
    <comment ref="M12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ACABAMENTO GAMA GT1000 BIVOLT</t>
        </r>
      </text>
    </comment>
    <comment ref="O12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CORTA GAMA BARBER 127V</t>
        </r>
      </text>
    </comment>
    <comment ref="E13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SECADOR PROFISSIONAL GAMA BIVOLT</t>
        </r>
      </text>
    </comment>
    <comment ref="G13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PRANCHA BIVOLT</t>
        </r>
      </text>
    </comment>
    <comment ref="I13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25MM BIVOLT</t>
        </r>
      </text>
    </comment>
    <comment ref="K13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33MM BIVOLT</t>
        </r>
      </text>
    </comment>
    <comment ref="M13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ACABAMENTO GAMA GT1000 BIVOLT</t>
        </r>
      </text>
    </comment>
    <comment ref="O13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CORTA GAMA BARBER 127V</t>
        </r>
      </text>
    </comment>
    <comment ref="E14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SECADOR PROFISSIONAL GAMA BIVOLT</t>
        </r>
      </text>
    </comment>
    <comment ref="G14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PRANCHA BIVOLT</t>
        </r>
      </text>
    </comment>
    <comment ref="I14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25MM BIVOLT</t>
        </r>
      </text>
    </comment>
    <comment ref="K14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33MM BIVOLT</t>
        </r>
      </text>
    </comment>
    <comment ref="M14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ACABAMENTO GAMA GT1000 BIVOLT</t>
        </r>
      </text>
    </comment>
    <comment ref="O14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CORTA GAMA BARBER 127V</t>
        </r>
      </text>
    </comment>
    <comment ref="E15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SECADOR PROFISSIONAL GAMA BIVOLT</t>
        </r>
      </text>
    </comment>
    <comment ref="G15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PRANCHA BIVOLT</t>
        </r>
      </text>
    </comment>
    <comment ref="I15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25MM BIVOLT</t>
        </r>
      </text>
    </comment>
    <comment ref="K15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33MM BIVOLT</t>
        </r>
      </text>
    </comment>
    <comment ref="M15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ACABAMENTO GAMA GT1000 BIVOLT</t>
        </r>
      </text>
    </comment>
    <comment ref="O15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CORTA GAMA BARBER 127V</t>
        </r>
      </text>
    </comment>
    <comment ref="E16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SECADOR PROFISSIONAL GAMA BIVOLT</t>
        </r>
      </text>
    </comment>
    <comment ref="G16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PRANCHA BIVOLT</t>
        </r>
      </text>
    </comment>
    <comment ref="I16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25MM BIVOLT</t>
        </r>
      </text>
    </comment>
    <comment ref="K16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33MM BIVOLT</t>
        </r>
      </text>
    </comment>
    <comment ref="M16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ACABAMENTO GAMA GT1000 BIVOLT</t>
        </r>
      </text>
    </comment>
    <comment ref="O16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CORTA GAMA BARBER 127V</t>
        </r>
      </text>
    </comment>
    <comment ref="E17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SECADOR PROFISSIONAL GAMA BIVOLT</t>
        </r>
      </text>
    </comment>
    <comment ref="G17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PRANCHA BIVOLT</t>
        </r>
      </text>
    </comment>
    <comment ref="I17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25MM BIVOLT</t>
        </r>
      </text>
    </comment>
    <comment ref="K17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33MM BIVOLT</t>
        </r>
      </text>
    </comment>
    <comment ref="M17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ACABAMENTO GAMA GT1000 BIVOLT</t>
        </r>
      </text>
    </comment>
    <comment ref="O17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CORTA GAMA BARBER 127V</t>
        </r>
      </text>
    </comment>
    <comment ref="E18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SECADOR PROFISSIONAL GAMA BIVOLT</t>
        </r>
      </text>
    </comment>
    <comment ref="G18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PRANCHA BIVOLT</t>
        </r>
      </text>
    </comment>
    <comment ref="I18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25MM BIVOLT</t>
        </r>
      </text>
    </comment>
    <comment ref="K18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33MM BIVOLT</t>
        </r>
      </text>
    </comment>
    <comment ref="M18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ACABAMENTO GAMA GT1000 BIVOLT</t>
        </r>
      </text>
    </comment>
    <comment ref="O18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CORTA GAMA BARBER 127V</t>
        </r>
      </text>
    </comment>
    <comment ref="E19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SECADOR PROFISSIONAL GAMA BIVOLT</t>
        </r>
      </text>
    </comment>
    <comment ref="G19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PRANCHA BIVOLT</t>
        </r>
      </text>
    </comment>
    <comment ref="I19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25MM BIVOLT</t>
        </r>
      </text>
    </comment>
    <comment ref="K19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33MM BIVOLT</t>
        </r>
      </text>
    </comment>
    <comment ref="M19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ACABAMENTO GAMA GT1000 BIVOLT</t>
        </r>
      </text>
    </comment>
    <comment ref="O19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CORTA GAMA BARBER 127V</t>
        </r>
      </text>
    </comment>
    <comment ref="E20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SECADOR PROFISSIONAL GAMA BIVOLT</t>
        </r>
      </text>
    </comment>
    <comment ref="G20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PRANCHA BIVOLT</t>
        </r>
      </text>
    </comment>
    <comment ref="I20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25MM BIVOLT</t>
        </r>
      </text>
    </comment>
    <comment ref="K20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33MM BIVOLT</t>
        </r>
      </text>
    </comment>
    <comment ref="M20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ACABAMENTO GAMA GT1000 BIVOLT</t>
        </r>
      </text>
    </comment>
    <comment ref="O20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CORTA GAMA BARBER 127V</t>
        </r>
      </text>
    </comment>
    <comment ref="E21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SECADOR PROFISSIONAL GAMA BIVOLT</t>
        </r>
      </text>
    </comment>
    <comment ref="G21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PRANCHA BIVOLT</t>
        </r>
      </text>
    </comment>
    <comment ref="I21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25MM BIVOLT</t>
        </r>
      </text>
    </comment>
    <comment ref="K21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33MM BIVOLT</t>
        </r>
      </text>
    </comment>
    <comment ref="M21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ACABAMENTO GAMA GT1000 BIVOLT</t>
        </r>
      </text>
    </comment>
    <comment ref="O21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CORTA GAMA BARBER 127V</t>
        </r>
      </text>
    </comment>
    <comment ref="E22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SECADOR PROFISSIONAL GAMA BIVOLT</t>
        </r>
      </text>
    </comment>
    <comment ref="G22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PRANCHA BIVOLT</t>
        </r>
      </text>
    </comment>
    <comment ref="I22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25MM BIVOLT</t>
        </r>
      </text>
    </comment>
    <comment ref="K22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33MM BIVOLT</t>
        </r>
      </text>
    </comment>
    <comment ref="M22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ACABAMENTO GAMA GT1000 BIVOLT</t>
        </r>
      </text>
    </comment>
    <comment ref="O22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CORTA GAMA BARBER 127V</t>
        </r>
      </text>
    </comment>
    <comment ref="E23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SECADOR PROFISSIONAL GAMA BIVOLT</t>
        </r>
      </text>
    </comment>
    <comment ref="G23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PRANCHA BIVOLT</t>
        </r>
      </text>
    </comment>
    <comment ref="I23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25MM BIVOLT</t>
        </r>
      </text>
    </comment>
    <comment ref="K23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33MM BIVOLT</t>
        </r>
      </text>
    </comment>
    <comment ref="M23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ACABAMENTO GAMA GT1000 BIVOLT</t>
        </r>
      </text>
    </comment>
    <comment ref="O23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CORTA GAMA BARBER 127V</t>
        </r>
      </text>
    </comment>
    <comment ref="E24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SECADOR PROFISSIONAL GAMA BIVOLT</t>
        </r>
      </text>
    </comment>
    <comment ref="G24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PRANCHA BIVOLT</t>
        </r>
      </text>
    </comment>
    <comment ref="I24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25MM BIVOLT</t>
        </r>
      </text>
    </comment>
    <comment ref="K24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33MM BIVOLT</t>
        </r>
      </text>
    </comment>
    <comment ref="M24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ACABAMENTO GAMA GT1000 BIVOLT</t>
        </r>
      </text>
    </comment>
    <comment ref="O24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CORTA GAMA BARBER 127V</t>
        </r>
      </text>
    </comment>
    <comment ref="E25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SECADOR PROFISSIONAL GAMA BIVOLT</t>
        </r>
      </text>
    </comment>
    <comment ref="G25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PRANCHA BIVOLT</t>
        </r>
      </text>
    </comment>
    <comment ref="I25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25MM BIVOLT</t>
        </r>
      </text>
    </comment>
    <comment ref="K25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33MM BIVOLT</t>
        </r>
      </text>
    </comment>
    <comment ref="M25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ACABAMENTO GAMA GT1000 BIVOLT</t>
        </r>
      </text>
    </comment>
    <comment ref="O25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CORTA GAMA BARBER 127V</t>
        </r>
      </text>
    </comment>
    <comment ref="E26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SECADOR PROFISSIONAL GAMA BIVOLT</t>
        </r>
      </text>
    </comment>
    <comment ref="G26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PRANCHA BIVOLT</t>
        </r>
      </text>
    </comment>
    <comment ref="I26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25MM BIVOLT</t>
        </r>
      </text>
    </comment>
    <comment ref="K26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33MM BIVOLT</t>
        </r>
      </text>
    </comment>
    <comment ref="M26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ACABAMENTO GAMA GT1000 BIVOLT</t>
        </r>
      </text>
    </comment>
    <comment ref="O26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CORTA GAMA BARBER 127V</t>
        </r>
      </text>
    </comment>
    <comment ref="E27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SECADOR PROFISSIONAL GAMA BIVOLT</t>
        </r>
      </text>
    </comment>
    <comment ref="G27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PRANCHA BIVOLT</t>
        </r>
      </text>
    </comment>
    <comment ref="I27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25MM BIVOLT</t>
        </r>
      </text>
    </comment>
    <comment ref="K27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33MM BIVOLT</t>
        </r>
      </text>
    </comment>
    <comment ref="M27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ACABAMENTO GAMA GT1000 BIVOLT</t>
        </r>
      </text>
    </comment>
    <comment ref="O27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CORTA GAMA BARBER 127V</t>
        </r>
      </text>
    </comment>
    <comment ref="E28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SECADOR PROFISSIONAL GAMA BIVOLT</t>
        </r>
      </text>
    </comment>
    <comment ref="G28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PRANCHA BIVOLT</t>
        </r>
      </text>
    </comment>
    <comment ref="I28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25MM BIVOLT</t>
        </r>
      </text>
    </comment>
    <comment ref="K28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33MM BIVOLT</t>
        </r>
      </text>
    </comment>
    <comment ref="M28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ACABAMENTO GAMA GT1000 BIVOLT</t>
        </r>
      </text>
    </comment>
    <comment ref="O28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CORTA GAMA BARBER 127V</t>
        </r>
      </text>
    </comment>
    <comment ref="E29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SECADOR PROFISSIONAL GAMA BIVOLT</t>
        </r>
      </text>
    </comment>
    <comment ref="G29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PRANCHA BIVOLT</t>
        </r>
      </text>
    </comment>
    <comment ref="I29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25MM BIVOLT</t>
        </r>
      </text>
    </comment>
    <comment ref="K29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33MM BIVOLT</t>
        </r>
      </text>
    </comment>
    <comment ref="M29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ACABAMENTO GAMA GT1000 BIVOLT</t>
        </r>
      </text>
    </comment>
    <comment ref="O29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CORTA GAMA BARBER 127V</t>
        </r>
      </text>
    </comment>
    <comment ref="E30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SECADOR PROFISSIONAL GAMA BIVOLT</t>
        </r>
      </text>
    </comment>
    <comment ref="G30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PRANCHA BIVOLT</t>
        </r>
      </text>
    </comment>
    <comment ref="I30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25MM BIVOLT</t>
        </r>
      </text>
    </comment>
    <comment ref="K30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33MM BIVOLT</t>
        </r>
      </text>
    </comment>
    <comment ref="M30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ACABAMENTO GAMA GT1000 BIVOLT</t>
        </r>
      </text>
    </comment>
    <comment ref="O30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CORTA GAMA BARBER 127V</t>
        </r>
      </text>
    </comment>
    <comment ref="E31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SECADOR PROFISSIONAL GAMA BIVOLT</t>
        </r>
      </text>
    </comment>
    <comment ref="G31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PRANCHA BIVOLT</t>
        </r>
      </text>
    </comment>
    <comment ref="I31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25MM BIVOLT</t>
        </r>
      </text>
    </comment>
    <comment ref="K31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33MM BIVOLT</t>
        </r>
      </text>
    </comment>
    <comment ref="M31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ACABAMENTO GAMA GT1000 BIVOLT</t>
        </r>
      </text>
    </comment>
    <comment ref="O31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CORTA GAMA BARBER 127V</t>
        </r>
      </text>
    </comment>
    <comment ref="E32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SECADOR PROFISSIONAL GAMA BIVOLT</t>
        </r>
      </text>
    </comment>
    <comment ref="G32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PRANCHA BIVOLT</t>
        </r>
      </text>
    </comment>
    <comment ref="I32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25MM BIVOLT</t>
        </r>
      </text>
    </comment>
    <comment ref="K32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33MM BIVOLT</t>
        </r>
      </text>
    </comment>
    <comment ref="M32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ACABAMENTO GAMA GT1000 BIVOLT</t>
        </r>
      </text>
    </comment>
    <comment ref="O32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CORTA GAMA BARBER 127V</t>
        </r>
      </text>
    </comment>
    <comment ref="E33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SECADOR PROFISSIONAL GAMA BIVOLT</t>
        </r>
      </text>
    </comment>
    <comment ref="G33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PRANCHA BIVOLT</t>
        </r>
      </text>
    </comment>
    <comment ref="I33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25MM BIVOLT</t>
        </r>
      </text>
    </comment>
    <comment ref="K33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33MM BIVOLT</t>
        </r>
      </text>
    </comment>
    <comment ref="M33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ACABAMENTO GAMA GT1000 BIVOLT</t>
        </r>
      </text>
    </comment>
    <comment ref="O33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CORTA GAMA BARBER 127V</t>
        </r>
      </text>
    </comment>
    <comment ref="E34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SECADOR PROFISSIONAL GAMA BIVOLT</t>
        </r>
      </text>
    </comment>
    <comment ref="G34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PRANCHA BIVOLT</t>
        </r>
      </text>
    </comment>
    <comment ref="I34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25MM BIVOLT</t>
        </r>
      </text>
    </comment>
    <comment ref="K34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MODELADOR GAMA IHT 33MM BIVOLT</t>
        </r>
      </text>
    </comment>
    <comment ref="M34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ACABAMENTO GAMA GT1000 BIVOLT</t>
        </r>
      </text>
    </comment>
    <comment ref="O34" authorId="0" shapeId="0">
      <text>
        <r>
          <rPr>
            <b/>
            <sz val="9"/>
            <color indexed="81"/>
            <rFont val="Segoe UI"/>
            <charset val="1"/>
          </rPr>
          <t>Tv Globo:</t>
        </r>
        <r>
          <rPr>
            <sz val="9"/>
            <color indexed="81"/>
            <rFont val="Segoe UI"/>
            <charset val="1"/>
          </rPr>
          <t xml:space="preserve">
DESCRIÇÃO DO PRODUTO: MAQUINA DE CORTA GAMA BARBER 127V</t>
        </r>
      </text>
    </comment>
  </commentList>
</comments>
</file>

<file path=xl/sharedStrings.xml><?xml version="1.0" encoding="utf-8"?>
<sst xmlns="http://schemas.openxmlformats.org/spreadsheetml/2006/main" count="119" uniqueCount="73">
  <si>
    <t>DESCRIÇÃO DO PRODUTO</t>
  </si>
  <si>
    <t>QUANTIDADE</t>
  </si>
  <si>
    <t>SECADOR PROFISSIONAL GAMA BIVOLT</t>
  </si>
  <si>
    <t>PRANCHA BIVOLT</t>
  </si>
  <si>
    <t>MODELADOR GAMA IHT 25MM BIVOLT</t>
  </si>
  <si>
    <t>MODELADOR GAMA IHT 33MM BIVOLT</t>
  </si>
  <si>
    <t>MAQUINA DE ACABAMENTO GAMA GT1000 BIVOLT</t>
  </si>
  <si>
    <t>MAQUINA DE CORTA GAMA BARBER 127V</t>
  </si>
  <si>
    <t>RETIDADA</t>
  </si>
  <si>
    <t>PRODUTOS RESTANTES</t>
  </si>
  <si>
    <t>CÓDIGO</t>
  </si>
  <si>
    <t>SAÍDA DE MATERIAL</t>
  </si>
  <si>
    <t>QUANTIDADE RESTANTE</t>
  </si>
  <si>
    <t>CARRINHO DE CARGA</t>
  </si>
  <si>
    <t>REFLETOR 200W</t>
  </si>
  <si>
    <t>TOTAL EM ESTOQUE</t>
  </si>
  <si>
    <t>SEM CÓD</t>
  </si>
  <si>
    <t>BATERIA 18V - DEWALT</t>
  </si>
  <si>
    <t>BATERIA 14,4V - MAKITA</t>
  </si>
  <si>
    <t>BATERIA 24V - BOSCH</t>
  </si>
  <si>
    <t>BATERIA 12V - BOSCH</t>
  </si>
  <si>
    <t>SOQUETE</t>
  </si>
  <si>
    <t>PÁ</t>
  </si>
  <si>
    <t>GAIOALA 03 - FERRAMENTAS</t>
  </si>
  <si>
    <t>CÓDIGOS</t>
  </si>
  <si>
    <t>GAIOALA 06 - CARACTERIZAÇÃO</t>
  </si>
  <si>
    <t>QNTD TOTAL DO MATERIAL</t>
  </si>
  <si>
    <t>SAÍDA</t>
  </si>
  <si>
    <t>TOTAL RESTANTES</t>
  </si>
  <si>
    <t>GAIOALA 02 - FITAS ROXAS E ESTIRANTES</t>
  </si>
  <si>
    <t>GAIOALA 01 - FERRAMENTAS PRINCIPAL</t>
  </si>
  <si>
    <t>ALCOOL  5L</t>
  </si>
  <si>
    <t>GAIOLA 04 - HIGIENIZAÇÃO</t>
  </si>
  <si>
    <t>BOBINA 60X90cm</t>
  </si>
  <si>
    <t>BOBINA 40X60cm</t>
  </si>
  <si>
    <t>BOBINA 30X40cm</t>
  </si>
  <si>
    <t>BOBINA 25X35cm</t>
  </si>
  <si>
    <t>BOBINA 20X35cm</t>
  </si>
  <si>
    <t>DUREX</t>
  </si>
  <si>
    <t>BACTERICIDA/FUNGICIDA</t>
  </si>
  <si>
    <t>CAPA DE PROTEÇÃO PARA ROUPA 60X180cm</t>
  </si>
  <si>
    <t>CAPA DE PROTEÇÃO PARA ROUPA 60X120cm</t>
  </si>
  <si>
    <t>CAPA DE PROTEÇÃO PARA ROUPA 60X100cm</t>
  </si>
  <si>
    <t>CAIXA DE LENÇO</t>
  </si>
  <si>
    <t>AVENTAL</t>
  </si>
  <si>
    <t>TOUCA</t>
  </si>
  <si>
    <t>PROTEÇÃO PARA O PÉ</t>
  </si>
  <si>
    <t>LACRE</t>
  </si>
  <si>
    <t>GAIOLA 01</t>
  </si>
  <si>
    <t>SOLICITANTE</t>
  </si>
  <si>
    <t>MATRICULA</t>
  </si>
  <si>
    <t>SUPERVISOR</t>
  </si>
  <si>
    <t>N° RETIRADA</t>
  </si>
  <si>
    <t>SILVANA FEU</t>
  </si>
  <si>
    <t>QNTD</t>
  </si>
  <si>
    <t>GAIOALA 06 - CARACTERIZAÇÃO (BANCO DE DADOS)</t>
  </si>
  <si>
    <t>DEIVD BOGO DOS SANTOS</t>
  </si>
  <si>
    <t>LEONARDO SANTOS BATISTA</t>
  </si>
  <si>
    <t>ANCELMO SALOMAO SAFFI</t>
  </si>
  <si>
    <t>LILIAN SANTOS MENDES</t>
  </si>
  <si>
    <t>//</t>
  </si>
  <si>
    <t>PAULA CRISTINA SILVA DE PAULO</t>
  </si>
  <si>
    <t>CLAUDIO ROSA</t>
  </si>
  <si>
    <t>MARIA CRISTIANE VICENTE</t>
  </si>
  <si>
    <t>ROSEMERE DOS SANTOS DA SILVA</t>
  </si>
  <si>
    <t>VIVIANE CAROLINA RIBAS</t>
  </si>
  <si>
    <t>VIVIAN DO NASCIMENTO SOUZA GONÇALVES</t>
  </si>
  <si>
    <t>MONIQUE MOREIRA DIOGO</t>
  </si>
  <si>
    <t>MARCELO CANELLAS BENCHAYA</t>
  </si>
  <si>
    <t>CARLOS ALBERTO DE LIMA SOARES</t>
  </si>
  <si>
    <t>WANDERSON DIAS POSTIGO</t>
  </si>
  <si>
    <t>SERRA COPO</t>
  </si>
  <si>
    <t>DANIELE CRISTINA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</si>
</sst>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#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20"/>
      <color theme="1"/>
      <name val="Arial Black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12" sqref="B12"/>
    </sheetView>
  </sheetViews>
  <sheetFormatPr defaultRowHeight="15" x14ac:dyDescent="0.25"/>
  <cols>
    <col min="1" max="1" width="8.140625" bestFit="1" customWidth="1"/>
    <col min="2" max="2" width="23.7109375" bestFit="1" customWidth="1"/>
    <col min="3" max="3" width="25" bestFit="1" customWidth="1"/>
    <col min="4" max="4" width="12.85546875" bestFit="1" customWidth="1"/>
    <col min="5" max="5" width="6.42578125" bestFit="1" customWidth="1"/>
    <col min="6" max="6" width="17" bestFit="1" customWidth="1"/>
  </cols>
  <sheetData>
    <row r="1" spans="1:6" s="1" customFormat="1" x14ac:dyDescent="0.25">
      <c r="A1" s="10" t="s">
        <v>30</v>
      </c>
      <c r="B1" s="10"/>
      <c r="C1" s="10"/>
      <c r="D1" s="10"/>
      <c r="E1" s="10"/>
      <c r="F1" s="10"/>
    </row>
    <row r="2" spans="1:6" s="1" customFormat="1" x14ac:dyDescent="0.25">
      <c r="A2" s="10"/>
      <c r="B2" s="10"/>
      <c r="C2" s="10"/>
      <c r="D2" s="10"/>
      <c r="E2" s="10"/>
      <c r="F2" s="10"/>
    </row>
    <row r="3" spans="1:6" x14ac:dyDescent="0.25">
      <c r="A3" s="6" t="s">
        <v>10</v>
      </c>
      <c r="B3" s="6" t="s">
        <v>0</v>
      </c>
      <c r="C3" s="6" t="s">
        <v>26</v>
      </c>
      <c r="D3" s="6" t="s">
        <v>1</v>
      </c>
      <c r="E3" s="6" t="s">
        <v>27</v>
      </c>
      <c r="F3" s="6" t="s">
        <v>28</v>
      </c>
    </row>
    <row r="4" spans="1:6" x14ac:dyDescent="0.25">
      <c r="A4" s="6"/>
      <c r="B4" s="6"/>
      <c r="C4" s="6"/>
      <c r="D4" s="6"/>
      <c r="E4" s="6"/>
      <c r="F4" s="6"/>
    </row>
    <row r="5" spans="1:6" x14ac:dyDescent="0.25">
      <c r="A5" s="6"/>
      <c r="B5" s="6"/>
      <c r="C5" s="6"/>
      <c r="D5" s="6"/>
      <c r="E5" s="6"/>
      <c r="F5" s="6"/>
    </row>
    <row r="6" spans="1:6" x14ac:dyDescent="0.25">
      <c r="A6" s="6"/>
      <c r="B6" s="6"/>
      <c r="C6" s="6"/>
      <c r="D6" s="6"/>
      <c r="E6" s="6"/>
      <c r="F6" s="6"/>
    </row>
  </sheetData>
  <mergeCells count="1">
    <mergeCell ref="A1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3" sqref="A3"/>
    </sheetView>
  </sheetViews>
  <sheetFormatPr defaultRowHeight="15" x14ac:dyDescent="0.25"/>
  <cols>
    <col min="1" max="1" width="8.140625" bestFit="1" customWidth="1"/>
    <col min="2" max="2" width="23.7109375" bestFit="1" customWidth="1"/>
    <col min="3" max="3" width="25" bestFit="1" customWidth="1"/>
    <col min="4" max="4" width="12.85546875" bestFit="1" customWidth="1"/>
    <col min="5" max="5" width="6.42578125" bestFit="1" customWidth="1"/>
    <col min="6" max="6" width="17" bestFit="1" customWidth="1"/>
  </cols>
  <sheetData>
    <row r="1" spans="1:6" s="1" customFormat="1" x14ac:dyDescent="0.25">
      <c r="A1" s="10" t="s">
        <v>29</v>
      </c>
      <c r="B1" s="10"/>
      <c r="C1" s="10"/>
      <c r="D1" s="10"/>
      <c r="E1" s="10"/>
      <c r="F1" s="10"/>
    </row>
    <row r="2" spans="1:6" s="1" customFormat="1" x14ac:dyDescent="0.25">
      <c r="A2" s="10"/>
      <c r="B2" s="10"/>
      <c r="C2" s="10"/>
      <c r="D2" s="10"/>
      <c r="E2" s="10"/>
      <c r="F2" s="10"/>
    </row>
    <row r="3" spans="1:6" x14ac:dyDescent="0.25">
      <c r="A3" s="6" t="s">
        <v>10</v>
      </c>
      <c r="B3" s="6" t="s">
        <v>0</v>
      </c>
      <c r="C3" s="6" t="s">
        <v>26</v>
      </c>
      <c r="D3" s="6" t="s">
        <v>1</v>
      </c>
      <c r="E3" s="6" t="s">
        <v>27</v>
      </c>
      <c r="F3" s="6" t="s">
        <v>28</v>
      </c>
    </row>
    <row r="4" spans="1:6" x14ac:dyDescent="0.25">
      <c r="A4" s="6"/>
      <c r="B4" s="6"/>
      <c r="C4" s="6"/>
      <c r="D4" s="6"/>
      <c r="E4" s="6"/>
      <c r="F4" s="6"/>
    </row>
    <row r="5" spans="1:6" x14ac:dyDescent="0.25">
      <c r="A5" s="6"/>
      <c r="B5" s="6"/>
      <c r="C5" s="6"/>
      <c r="D5" s="6"/>
      <c r="E5" s="6"/>
      <c r="F5" s="6"/>
    </row>
    <row r="6" spans="1:6" x14ac:dyDescent="0.25">
      <c r="A6" s="6"/>
      <c r="B6" s="6"/>
      <c r="C6" s="6"/>
      <c r="D6" s="6"/>
      <c r="E6" s="6"/>
      <c r="F6" s="6"/>
    </row>
  </sheetData>
  <mergeCells count="1">
    <mergeCell ref="A1:F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D4" sqref="D4"/>
    </sheetView>
  </sheetViews>
  <sheetFormatPr defaultRowHeight="15" x14ac:dyDescent="0.25"/>
  <cols>
    <col min="1" max="1" width="9" style="5" bestFit="1" customWidth="1"/>
    <col min="2" max="2" width="23.7109375" style="1" bestFit="1" customWidth="1"/>
    <col min="3" max="3" width="12.85546875" style="1" bestFit="1" customWidth="1"/>
    <col min="4" max="4" width="12.85546875" style="1" customWidth="1"/>
    <col min="5" max="5" width="18.5703125" style="1" bestFit="1" customWidth="1"/>
    <col min="6" max="16384" width="9.140625" style="1"/>
  </cols>
  <sheetData>
    <row r="1" spans="1:5" x14ac:dyDescent="0.25">
      <c r="A1" s="10" t="s">
        <v>23</v>
      </c>
      <c r="B1" s="10"/>
      <c r="C1" s="10"/>
      <c r="D1" s="10"/>
      <c r="E1" s="10"/>
    </row>
    <row r="2" spans="1:5" x14ac:dyDescent="0.25">
      <c r="A2" s="10"/>
      <c r="B2" s="10"/>
      <c r="C2" s="10"/>
      <c r="D2" s="10"/>
      <c r="E2" s="10"/>
    </row>
    <row r="3" spans="1:5" x14ac:dyDescent="0.25">
      <c r="A3" s="4" t="s">
        <v>10</v>
      </c>
      <c r="B3" s="2" t="s">
        <v>0</v>
      </c>
      <c r="C3" s="3" t="s">
        <v>1</v>
      </c>
      <c r="D3" s="3" t="s">
        <v>48</v>
      </c>
      <c r="E3" s="2" t="s">
        <v>15</v>
      </c>
    </row>
    <row r="4" spans="1:5" x14ac:dyDescent="0.25">
      <c r="A4" s="4">
        <v>52</v>
      </c>
      <c r="B4" s="7" t="s">
        <v>71</v>
      </c>
      <c r="C4" s="7">
        <v>88</v>
      </c>
      <c r="D4" s="7"/>
      <c r="E4" s="7">
        <f>C4+D4</f>
        <v>88</v>
      </c>
    </row>
    <row r="5" spans="1:5" x14ac:dyDescent="0.25">
      <c r="A5" s="4">
        <v>59</v>
      </c>
      <c r="B5" s="3" t="s">
        <v>21</v>
      </c>
      <c r="C5" s="3">
        <v>13</v>
      </c>
      <c r="D5" s="3"/>
      <c r="E5" s="3">
        <f>C5+D5</f>
        <v>13</v>
      </c>
    </row>
    <row r="6" spans="1:5" x14ac:dyDescent="0.25">
      <c r="A6" s="4">
        <v>60</v>
      </c>
      <c r="B6" s="3" t="s">
        <v>18</v>
      </c>
      <c r="C6" s="3">
        <v>50</v>
      </c>
      <c r="D6" s="3"/>
      <c r="E6" s="3">
        <f t="shared" ref="E6:E22" si="0">C6+D6</f>
        <v>50</v>
      </c>
    </row>
    <row r="7" spans="1:5" x14ac:dyDescent="0.25">
      <c r="A7" s="4">
        <v>63</v>
      </c>
      <c r="B7" s="3" t="s">
        <v>17</v>
      </c>
      <c r="C7" s="3">
        <v>9</v>
      </c>
      <c r="D7" s="3"/>
      <c r="E7" s="3">
        <f t="shared" si="0"/>
        <v>9</v>
      </c>
    </row>
    <row r="8" spans="1:5" x14ac:dyDescent="0.25">
      <c r="A8" s="4">
        <v>65</v>
      </c>
      <c r="B8" s="3" t="s">
        <v>19</v>
      </c>
      <c r="C8" s="3">
        <v>4</v>
      </c>
      <c r="D8" s="3"/>
      <c r="E8" s="3">
        <f t="shared" si="0"/>
        <v>4</v>
      </c>
    </row>
    <row r="9" spans="1:5" x14ac:dyDescent="0.25">
      <c r="A9" s="4">
        <v>628</v>
      </c>
      <c r="B9" s="2" t="s">
        <v>14</v>
      </c>
      <c r="C9" s="3">
        <v>1</v>
      </c>
      <c r="D9" s="3"/>
      <c r="E9" s="3">
        <f t="shared" si="0"/>
        <v>1</v>
      </c>
    </row>
    <row r="10" spans="1:5" x14ac:dyDescent="0.25">
      <c r="A10" s="4">
        <v>629</v>
      </c>
      <c r="B10" s="2" t="s">
        <v>14</v>
      </c>
      <c r="C10" s="3">
        <v>1</v>
      </c>
      <c r="D10" s="3"/>
      <c r="E10" s="3">
        <f t="shared" si="0"/>
        <v>1</v>
      </c>
    </row>
    <row r="11" spans="1:5" x14ac:dyDescent="0.25">
      <c r="A11" s="4">
        <v>630</v>
      </c>
      <c r="B11" s="2" t="s">
        <v>14</v>
      </c>
      <c r="C11" s="3">
        <v>1</v>
      </c>
      <c r="D11" s="3"/>
      <c r="E11" s="3">
        <f t="shared" si="0"/>
        <v>1</v>
      </c>
    </row>
    <row r="12" spans="1:5" x14ac:dyDescent="0.25">
      <c r="A12" s="4">
        <v>631</v>
      </c>
      <c r="B12" s="2" t="s">
        <v>14</v>
      </c>
      <c r="C12" s="3">
        <v>1</v>
      </c>
      <c r="D12" s="3"/>
      <c r="E12" s="3">
        <f t="shared" si="0"/>
        <v>1</v>
      </c>
    </row>
    <row r="13" spans="1:5" x14ac:dyDescent="0.25">
      <c r="A13" s="4">
        <v>632</v>
      </c>
      <c r="B13" s="2" t="s">
        <v>14</v>
      </c>
      <c r="C13" s="3">
        <v>1</v>
      </c>
      <c r="D13" s="3"/>
      <c r="E13" s="3">
        <f t="shared" si="0"/>
        <v>1</v>
      </c>
    </row>
    <row r="14" spans="1:5" x14ac:dyDescent="0.25">
      <c r="A14" s="4">
        <v>633</v>
      </c>
      <c r="B14" s="2" t="s">
        <v>14</v>
      </c>
      <c r="C14" s="3">
        <v>1</v>
      </c>
      <c r="D14" s="3"/>
      <c r="E14" s="3">
        <f t="shared" si="0"/>
        <v>1</v>
      </c>
    </row>
    <row r="15" spans="1:5" x14ac:dyDescent="0.25">
      <c r="A15" s="4">
        <v>634</v>
      </c>
      <c r="B15" s="2" t="s">
        <v>14</v>
      </c>
      <c r="C15" s="3">
        <v>1</v>
      </c>
      <c r="D15" s="3"/>
      <c r="E15" s="3">
        <f t="shared" si="0"/>
        <v>1</v>
      </c>
    </row>
    <row r="16" spans="1:5" x14ac:dyDescent="0.25">
      <c r="A16" s="4">
        <v>635</v>
      </c>
      <c r="B16" s="2" t="s">
        <v>14</v>
      </c>
      <c r="C16" s="3">
        <v>1</v>
      </c>
      <c r="D16" s="3"/>
      <c r="E16" s="3">
        <f t="shared" si="0"/>
        <v>1</v>
      </c>
    </row>
    <row r="17" spans="1:5" x14ac:dyDescent="0.25">
      <c r="A17" s="4">
        <v>636</v>
      </c>
      <c r="B17" s="2" t="s">
        <v>14</v>
      </c>
      <c r="C17" s="3">
        <v>1</v>
      </c>
      <c r="D17" s="3"/>
      <c r="E17" s="3">
        <f t="shared" si="0"/>
        <v>1</v>
      </c>
    </row>
    <row r="18" spans="1:5" x14ac:dyDescent="0.25">
      <c r="A18" s="4">
        <v>637</v>
      </c>
      <c r="B18" s="2" t="s">
        <v>14</v>
      </c>
      <c r="C18" s="3">
        <v>1</v>
      </c>
      <c r="D18" s="3"/>
      <c r="E18" s="3">
        <f t="shared" si="0"/>
        <v>1</v>
      </c>
    </row>
    <row r="19" spans="1:5" x14ac:dyDescent="0.25">
      <c r="A19" s="4">
        <v>1053</v>
      </c>
      <c r="B19" s="3" t="s">
        <v>22</v>
      </c>
      <c r="C19" s="3">
        <v>3</v>
      </c>
      <c r="D19" s="3"/>
      <c r="E19" s="3">
        <f t="shared" si="0"/>
        <v>3</v>
      </c>
    </row>
    <row r="20" spans="1:5" x14ac:dyDescent="0.25">
      <c r="A20" s="4">
        <v>1501</v>
      </c>
      <c r="B20" s="2" t="s">
        <v>13</v>
      </c>
      <c r="C20" s="3">
        <v>1</v>
      </c>
      <c r="D20" s="3"/>
      <c r="E20" s="3">
        <f t="shared" si="0"/>
        <v>1</v>
      </c>
    </row>
    <row r="21" spans="1:5" x14ac:dyDescent="0.25">
      <c r="A21" s="4">
        <v>1502</v>
      </c>
      <c r="B21" s="2" t="s">
        <v>13</v>
      </c>
      <c r="C21" s="3">
        <v>1</v>
      </c>
      <c r="D21" s="3"/>
      <c r="E21" s="3">
        <f t="shared" si="0"/>
        <v>1</v>
      </c>
    </row>
    <row r="22" spans="1:5" x14ac:dyDescent="0.25">
      <c r="A22" s="4" t="s">
        <v>16</v>
      </c>
      <c r="B22" s="3" t="s">
        <v>20</v>
      </c>
      <c r="C22" s="3">
        <v>6</v>
      </c>
      <c r="D22" s="3"/>
      <c r="E22" s="3">
        <f t="shared" si="0"/>
        <v>6</v>
      </c>
    </row>
  </sheetData>
  <mergeCells count="1">
    <mergeCell ref="A1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9"/>
  <sheetViews>
    <sheetView workbookViewId="0">
      <selection activeCell="C19" sqref="C19"/>
    </sheetView>
  </sheetViews>
  <sheetFormatPr defaultColWidth="9.28515625" defaultRowHeight="15" x14ac:dyDescent="0.25"/>
  <cols>
    <col min="1" max="1" width="40.7109375" style="1" bestFit="1" customWidth="1"/>
    <col min="2" max="2" width="12.85546875" style="1" bestFit="1" customWidth="1"/>
    <col min="3" max="3" width="18.7109375" style="1" customWidth="1"/>
    <col min="4" max="4" width="22.5703125" style="1" bestFit="1" customWidth="1"/>
    <col min="5" max="16384" width="9.28515625" style="1"/>
  </cols>
  <sheetData>
    <row r="1" spans="1:4" ht="15" customHeight="1" x14ac:dyDescent="0.25">
      <c r="A1" s="11" t="s">
        <v>32</v>
      </c>
      <c r="B1" s="11"/>
      <c r="C1" s="11"/>
      <c r="D1" s="12"/>
    </row>
    <row r="2" spans="1:4" ht="15" customHeight="1" x14ac:dyDescent="0.25">
      <c r="A2" s="13"/>
      <c r="B2" s="13"/>
      <c r="C2" s="13"/>
      <c r="D2" s="14"/>
    </row>
    <row r="3" spans="1:4" x14ac:dyDescent="0.25">
      <c r="A3" s="2" t="s">
        <v>0</v>
      </c>
      <c r="B3" s="2" t="s">
        <v>1</v>
      </c>
      <c r="C3" s="2" t="s">
        <v>11</v>
      </c>
      <c r="D3" s="2" t="s">
        <v>12</v>
      </c>
    </row>
    <row r="4" spans="1:4" x14ac:dyDescent="0.25">
      <c r="A4" s="3" t="s">
        <v>31</v>
      </c>
      <c r="B4" s="3">
        <v>1</v>
      </c>
      <c r="C4" s="3"/>
      <c r="D4" s="2">
        <f>B4-C4</f>
        <v>1</v>
      </c>
    </row>
    <row r="5" spans="1:4" x14ac:dyDescent="0.25">
      <c r="A5" s="2" t="s">
        <v>33</v>
      </c>
      <c r="B5" s="2">
        <v>21</v>
      </c>
      <c r="C5" s="3">
        <v>1</v>
      </c>
      <c r="D5" s="3">
        <f t="shared" ref="D5:D19" si="0">B5-C5</f>
        <v>20</v>
      </c>
    </row>
    <row r="6" spans="1:4" x14ac:dyDescent="0.25">
      <c r="A6" s="3" t="s">
        <v>34</v>
      </c>
      <c r="B6" s="2">
        <v>11</v>
      </c>
      <c r="C6" s="3">
        <v>1</v>
      </c>
      <c r="D6" s="3">
        <f t="shared" si="0"/>
        <v>10</v>
      </c>
    </row>
    <row r="7" spans="1:4" x14ac:dyDescent="0.25">
      <c r="A7" s="3" t="s">
        <v>35</v>
      </c>
      <c r="B7" s="2">
        <v>41</v>
      </c>
      <c r="C7" s="3">
        <v>1</v>
      </c>
      <c r="D7" s="3">
        <f t="shared" si="0"/>
        <v>40</v>
      </c>
    </row>
    <row r="8" spans="1:4" x14ac:dyDescent="0.25">
      <c r="A8" s="3" t="s">
        <v>36</v>
      </c>
      <c r="B8" s="2">
        <v>15</v>
      </c>
      <c r="C8" s="3">
        <v>1</v>
      </c>
      <c r="D8" s="3">
        <f t="shared" si="0"/>
        <v>14</v>
      </c>
    </row>
    <row r="9" spans="1:4" x14ac:dyDescent="0.25">
      <c r="A9" s="3" t="s">
        <v>37</v>
      </c>
      <c r="B9" s="2">
        <v>5</v>
      </c>
      <c r="C9" s="3"/>
      <c r="D9" s="3">
        <f t="shared" si="0"/>
        <v>5</v>
      </c>
    </row>
    <row r="10" spans="1:4" x14ac:dyDescent="0.25">
      <c r="A10" s="3" t="s">
        <v>38</v>
      </c>
      <c r="B10" s="2">
        <v>2</v>
      </c>
      <c r="C10" s="3"/>
      <c r="D10" s="3">
        <f t="shared" si="0"/>
        <v>2</v>
      </c>
    </row>
    <row r="11" spans="1:4" x14ac:dyDescent="0.25">
      <c r="A11" s="2" t="s">
        <v>39</v>
      </c>
      <c r="B11" s="2">
        <v>8</v>
      </c>
      <c r="C11" s="3"/>
      <c r="D11" s="3">
        <f t="shared" si="0"/>
        <v>8</v>
      </c>
    </row>
    <row r="12" spans="1:4" x14ac:dyDescent="0.25">
      <c r="A12" s="2" t="s">
        <v>40</v>
      </c>
      <c r="B12" s="2">
        <f>21*250</f>
        <v>5250</v>
      </c>
      <c r="C12" s="3"/>
      <c r="D12" s="3">
        <f t="shared" si="0"/>
        <v>5250</v>
      </c>
    </row>
    <row r="13" spans="1:4" x14ac:dyDescent="0.25">
      <c r="A13" s="3" t="s">
        <v>41</v>
      </c>
      <c r="B13" s="2">
        <f>11*500</f>
        <v>5500</v>
      </c>
      <c r="C13" s="3"/>
      <c r="D13" s="3">
        <f t="shared" si="0"/>
        <v>5500</v>
      </c>
    </row>
    <row r="14" spans="1:4" x14ac:dyDescent="0.25">
      <c r="A14" s="3" t="s">
        <v>42</v>
      </c>
      <c r="B14" s="2">
        <f>12*500</f>
        <v>6000</v>
      </c>
      <c r="C14" s="3"/>
      <c r="D14" s="3">
        <f t="shared" si="0"/>
        <v>6000</v>
      </c>
    </row>
    <row r="15" spans="1:4" x14ac:dyDescent="0.25">
      <c r="A15" s="2" t="s">
        <v>43</v>
      </c>
      <c r="B15" s="2">
        <v>1</v>
      </c>
      <c r="C15" s="3"/>
      <c r="D15" s="3">
        <f t="shared" si="0"/>
        <v>1</v>
      </c>
    </row>
    <row r="16" spans="1:4" x14ac:dyDescent="0.25">
      <c r="A16" s="2" t="s">
        <v>44</v>
      </c>
      <c r="B16" s="2">
        <v>239</v>
      </c>
      <c r="C16" s="3"/>
      <c r="D16" s="3">
        <f t="shared" si="0"/>
        <v>239</v>
      </c>
    </row>
    <row r="17" spans="1:4" x14ac:dyDescent="0.25">
      <c r="A17" s="2" t="s">
        <v>45</v>
      </c>
      <c r="B17" s="2">
        <v>100</v>
      </c>
      <c r="C17" s="3"/>
      <c r="D17" s="3">
        <f t="shared" si="0"/>
        <v>100</v>
      </c>
    </row>
    <row r="18" spans="1:4" x14ac:dyDescent="0.25">
      <c r="A18" s="2" t="s">
        <v>46</v>
      </c>
      <c r="B18" s="2">
        <v>999</v>
      </c>
      <c r="C18" s="3"/>
      <c r="D18" s="3">
        <f t="shared" si="0"/>
        <v>999</v>
      </c>
    </row>
    <row r="19" spans="1:4" x14ac:dyDescent="0.25">
      <c r="A19" s="2" t="s">
        <v>47</v>
      </c>
      <c r="B19" s="2"/>
      <c r="C19" s="3"/>
      <c r="D19" s="3">
        <f t="shared" si="0"/>
        <v>0</v>
      </c>
    </row>
  </sheetData>
  <mergeCells count="1">
    <mergeCell ref="A1:D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"/>
  <sheetViews>
    <sheetView workbookViewId="0">
      <selection activeCell="J6" sqref="J6"/>
    </sheetView>
  </sheetViews>
  <sheetFormatPr defaultRowHeight="15" x14ac:dyDescent="0.25"/>
  <cols>
    <col min="1" max="1" width="9.140625" style="5"/>
    <col min="2" max="2" width="46.5703125" style="1" bestFit="1" customWidth="1"/>
    <col min="3" max="3" width="12.85546875" style="1" bestFit="1" customWidth="1"/>
    <col min="4" max="4" width="9.85546875" style="1" bestFit="1" customWidth="1"/>
    <col min="5" max="5" width="21.42578125" style="1" bestFit="1" customWidth="1"/>
    <col min="6" max="16384" width="9.140625" style="1"/>
  </cols>
  <sheetData>
    <row r="1" spans="1:5" ht="15" customHeight="1" x14ac:dyDescent="0.25">
      <c r="A1" s="15" t="s">
        <v>25</v>
      </c>
      <c r="B1" s="16"/>
      <c r="C1" s="16"/>
      <c r="D1" s="16"/>
      <c r="E1" s="16"/>
    </row>
    <row r="2" spans="1:5" ht="15" customHeight="1" x14ac:dyDescent="0.25">
      <c r="A2" s="17"/>
      <c r="B2" s="13"/>
      <c r="C2" s="13"/>
      <c r="D2" s="13"/>
      <c r="E2" s="13"/>
    </row>
    <row r="3" spans="1:5" x14ac:dyDescent="0.25">
      <c r="A3" s="4" t="s">
        <v>24</v>
      </c>
      <c r="B3" s="2" t="s">
        <v>0</v>
      </c>
      <c r="C3" s="2" t="s">
        <v>1</v>
      </c>
      <c r="D3" s="2" t="s">
        <v>8</v>
      </c>
      <c r="E3" s="2" t="s">
        <v>9</v>
      </c>
    </row>
    <row r="4" spans="1:5" x14ac:dyDescent="0.25">
      <c r="A4" s="4">
        <v>251</v>
      </c>
      <c r="B4" s="2" t="s">
        <v>2</v>
      </c>
      <c r="C4" s="2">
        <v>200</v>
      </c>
      <c r="D4" s="2">
        <f>SUM('GAIOLA 06 CARACTERIZAÇÃO-DADOS'!$F$4:$F$999)</f>
        <v>12</v>
      </c>
      <c r="E4" s="2">
        <f>C4-D4</f>
        <v>188</v>
      </c>
    </row>
    <row r="5" spans="1:5" x14ac:dyDescent="0.25">
      <c r="A5" s="4">
        <v>252</v>
      </c>
      <c r="B5" s="2" t="s">
        <v>3</v>
      </c>
      <c r="C5" s="2">
        <v>200</v>
      </c>
      <c r="D5" s="7">
        <f>SUM('GAIOLA 06 CARACTERIZAÇÃO-DADOS'!$H$4:$H$999)</f>
        <v>12</v>
      </c>
      <c r="E5" s="2">
        <f t="shared" ref="E5:E9" si="0">C5-D5</f>
        <v>188</v>
      </c>
    </row>
    <row r="6" spans="1:5" x14ac:dyDescent="0.25">
      <c r="A6" s="4">
        <v>253</v>
      </c>
      <c r="B6" s="2" t="s">
        <v>4</v>
      </c>
      <c r="C6" s="2">
        <v>150</v>
      </c>
      <c r="D6" s="7">
        <f>SUM('GAIOLA 06 CARACTERIZAÇÃO-DADOS'!$J$4:$J$999)</f>
        <v>11</v>
      </c>
      <c r="E6" s="2">
        <f t="shared" si="0"/>
        <v>139</v>
      </c>
    </row>
    <row r="7" spans="1:5" x14ac:dyDescent="0.25">
      <c r="A7" s="4">
        <v>254</v>
      </c>
      <c r="B7" s="2" t="s">
        <v>5</v>
      </c>
      <c r="C7" s="2">
        <v>75</v>
      </c>
      <c r="D7" s="7">
        <f>SUM('GAIOLA 06 CARACTERIZAÇÃO-DADOS'!$L$4:$L$999)</f>
        <v>8</v>
      </c>
      <c r="E7" s="2">
        <f t="shared" si="0"/>
        <v>67</v>
      </c>
    </row>
    <row r="8" spans="1:5" x14ac:dyDescent="0.25">
      <c r="A8" s="4">
        <v>255</v>
      </c>
      <c r="B8" s="2" t="s">
        <v>6</v>
      </c>
      <c r="C8" s="2">
        <v>200</v>
      </c>
      <c r="D8" s="7">
        <f>SUM('GAIOLA 06 CARACTERIZAÇÃO-DADOS'!$N$4:$N$999)</f>
        <v>13</v>
      </c>
      <c r="E8" s="2">
        <f t="shared" si="0"/>
        <v>187</v>
      </c>
    </row>
    <row r="9" spans="1:5" x14ac:dyDescent="0.25">
      <c r="A9" s="4">
        <v>256</v>
      </c>
      <c r="B9" s="2" t="s">
        <v>7</v>
      </c>
      <c r="C9" s="2">
        <v>75</v>
      </c>
      <c r="D9" s="7">
        <f>SUM('GAIOLA 06 CARACTERIZAÇÃO-DADOS'!$P$4:$P$999)</f>
        <v>10</v>
      </c>
      <c r="E9" s="2">
        <f t="shared" si="0"/>
        <v>65</v>
      </c>
    </row>
  </sheetData>
  <mergeCells count="1">
    <mergeCell ref="A1:E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workbookViewId="0">
      <selection activeCell="A22" sqref="A22"/>
    </sheetView>
  </sheetViews>
  <sheetFormatPr defaultRowHeight="15" x14ac:dyDescent="0.25"/>
  <cols>
    <col min="1" max="1" width="41.5703125" style="5" bestFit="1" customWidth="1"/>
    <col min="2" max="2" width="11.28515625" style="5" bestFit="1" customWidth="1"/>
    <col min="3" max="3" width="26.7109375" style="5" bestFit="1" customWidth="1"/>
    <col min="4" max="4" width="12.28515625" style="5" customWidth="1"/>
    <col min="5" max="5" width="8.140625" style="1" bestFit="1" customWidth="1"/>
    <col min="6" max="6" width="6.140625" style="9" bestFit="1" customWidth="1"/>
    <col min="7" max="7" width="8.140625" style="1" bestFit="1" customWidth="1"/>
    <col min="8" max="8" width="6.140625" style="9" bestFit="1" customWidth="1"/>
    <col min="9" max="9" width="8.140625" style="1" bestFit="1" customWidth="1"/>
    <col min="10" max="10" width="6.140625" style="9" bestFit="1" customWidth="1"/>
    <col min="11" max="11" width="8.140625" style="1" bestFit="1" customWidth="1"/>
    <col min="12" max="12" width="6.140625" style="9" bestFit="1" customWidth="1"/>
    <col min="13" max="13" width="8.140625" style="1" bestFit="1" customWidth="1"/>
    <col min="14" max="14" width="6.140625" style="9" bestFit="1" customWidth="1"/>
    <col min="15" max="15" width="8.140625" style="1" bestFit="1" customWidth="1"/>
    <col min="16" max="16" width="6.140625" style="9" bestFit="1" customWidth="1"/>
    <col min="17" max="16384" width="9.140625" style="1"/>
  </cols>
  <sheetData>
    <row r="1" spans="1:16" ht="15" customHeight="1" x14ac:dyDescent="0.25">
      <c r="A1" s="15" t="s">
        <v>55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1:16" ht="15" customHeight="1" x14ac:dyDescent="0.25">
      <c r="A2" s="17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x14ac:dyDescent="0.25">
      <c r="A3" s="4" t="s">
        <v>49</v>
      </c>
      <c r="B3" s="4" t="s">
        <v>50</v>
      </c>
      <c r="C3" s="4" t="s">
        <v>51</v>
      </c>
      <c r="D3" s="4" t="s">
        <v>52</v>
      </c>
      <c r="E3" s="7" t="s">
        <v>10</v>
      </c>
      <c r="F3" s="8" t="s">
        <v>54</v>
      </c>
      <c r="G3" s="7" t="s">
        <v>10</v>
      </c>
      <c r="H3" s="8" t="s">
        <v>54</v>
      </c>
      <c r="I3" s="7" t="s">
        <v>10</v>
      </c>
      <c r="J3" s="8" t="s">
        <v>54</v>
      </c>
      <c r="K3" s="7" t="s">
        <v>10</v>
      </c>
      <c r="L3" s="8" t="s">
        <v>54</v>
      </c>
      <c r="M3" s="7" t="s">
        <v>10</v>
      </c>
      <c r="N3" s="8" t="s">
        <v>54</v>
      </c>
      <c r="O3" s="7" t="s">
        <v>10</v>
      </c>
      <c r="P3" s="8" t="s">
        <v>54</v>
      </c>
    </row>
    <row r="4" spans="1:16" x14ac:dyDescent="0.25">
      <c r="A4" s="4" t="s">
        <v>58</v>
      </c>
      <c r="B4" s="4">
        <v>61821</v>
      </c>
      <c r="C4" s="4" t="s">
        <v>53</v>
      </c>
      <c r="D4" s="4">
        <v>2611</v>
      </c>
      <c r="E4" s="4">
        <v>251</v>
      </c>
      <c r="F4" s="8">
        <v>1</v>
      </c>
      <c r="G4" s="4">
        <v>252</v>
      </c>
      <c r="H4" s="8">
        <v>1</v>
      </c>
      <c r="I4" s="4">
        <v>253</v>
      </c>
      <c r="J4" s="8">
        <v>1</v>
      </c>
      <c r="K4" s="4">
        <v>254</v>
      </c>
      <c r="L4" s="8">
        <v>1</v>
      </c>
      <c r="M4" s="4">
        <v>255</v>
      </c>
      <c r="N4" s="8">
        <v>1</v>
      </c>
      <c r="O4" s="4">
        <v>256</v>
      </c>
      <c r="P4" s="8">
        <v>1</v>
      </c>
    </row>
    <row r="5" spans="1:16" x14ac:dyDescent="0.25">
      <c r="A5" s="4" t="s">
        <v>56</v>
      </c>
      <c r="B5" s="4">
        <v>49115</v>
      </c>
      <c r="C5" s="4" t="s">
        <v>57</v>
      </c>
      <c r="D5" s="4">
        <v>2912</v>
      </c>
      <c r="E5" s="4">
        <v>251</v>
      </c>
      <c r="F5" s="8">
        <v>0</v>
      </c>
      <c r="G5" s="4">
        <v>252</v>
      </c>
      <c r="H5" s="8">
        <v>0</v>
      </c>
      <c r="I5" s="4">
        <v>253</v>
      </c>
      <c r="J5" s="8">
        <v>0</v>
      </c>
      <c r="K5" s="4">
        <v>254</v>
      </c>
      <c r="L5" s="8">
        <v>0</v>
      </c>
      <c r="M5" s="4">
        <v>255</v>
      </c>
      <c r="N5" s="8">
        <v>1</v>
      </c>
      <c r="O5" s="4">
        <v>256</v>
      </c>
      <c r="P5" s="8">
        <v>1</v>
      </c>
    </row>
    <row r="6" spans="1:16" x14ac:dyDescent="0.25">
      <c r="A6" s="4" t="s">
        <v>59</v>
      </c>
      <c r="B6" s="4">
        <v>63329</v>
      </c>
      <c r="C6" s="4" t="s">
        <v>70</v>
      </c>
      <c r="D6" s="4" t="s">
        <v>60</v>
      </c>
      <c r="E6" s="4">
        <v>251</v>
      </c>
      <c r="F6" s="8">
        <v>1</v>
      </c>
      <c r="G6" s="4">
        <v>252</v>
      </c>
      <c r="H6" s="8">
        <v>1</v>
      </c>
      <c r="I6" s="4">
        <v>253</v>
      </c>
      <c r="J6" s="8">
        <v>1</v>
      </c>
      <c r="K6" s="4">
        <v>254</v>
      </c>
      <c r="L6" s="8">
        <v>0</v>
      </c>
      <c r="M6" s="4">
        <v>255</v>
      </c>
      <c r="N6" s="8">
        <v>1</v>
      </c>
      <c r="O6" s="4">
        <v>256</v>
      </c>
      <c r="P6" s="8">
        <v>0</v>
      </c>
    </row>
    <row r="7" spans="1:16" x14ac:dyDescent="0.25">
      <c r="A7" s="4" t="s">
        <v>61</v>
      </c>
      <c r="B7" s="4">
        <v>48436</v>
      </c>
      <c r="C7" s="4" t="s">
        <v>62</v>
      </c>
      <c r="D7" s="4">
        <v>3658</v>
      </c>
      <c r="E7" s="4">
        <v>251</v>
      </c>
      <c r="F7" s="8">
        <v>1</v>
      </c>
      <c r="G7" s="4">
        <v>252</v>
      </c>
      <c r="H7" s="8">
        <v>1</v>
      </c>
      <c r="I7" s="4">
        <v>253</v>
      </c>
      <c r="J7" s="8">
        <v>1</v>
      </c>
      <c r="K7" s="4">
        <v>254</v>
      </c>
      <c r="L7" s="8">
        <v>0</v>
      </c>
      <c r="M7" s="4">
        <v>255</v>
      </c>
      <c r="N7" s="8">
        <v>1</v>
      </c>
      <c r="O7" s="4">
        <v>256</v>
      </c>
      <c r="P7" s="8">
        <v>1</v>
      </c>
    </row>
    <row r="8" spans="1:16" x14ac:dyDescent="0.25">
      <c r="A8" s="4" t="s">
        <v>58</v>
      </c>
      <c r="B8" s="4">
        <v>61821</v>
      </c>
      <c r="C8" s="4" t="s">
        <v>53</v>
      </c>
      <c r="D8" s="4">
        <v>5071</v>
      </c>
      <c r="E8" s="4">
        <v>251</v>
      </c>
      <c r="F8" s="8">
        <v>1</v>
      </c>
      <c r="G8" s="4">
        <v>252</v>
      </c>
      <c r="H8" s="8">
        <v>1</v>
      </c>
      <c r="I8" s="4">
        <v>253</v>
      </c>
      <c r="J8" s="8">
        <v>1</v>
      </c>
      <c r="K8" s="4">
        <v>254</v>
      </c>
      <c r="L8" s="8">
        <v>1</v>
      </c>
      <c r="M8" s="4">
        <v>255</v>
      </c>
      <c r="N8" s="8">
        <v>1</v>
      </c>
      <c r="O8" s="4">
        <v>256</v>
      </c>
      <c r="P8" s="8">
        <v>1</v>
      </c>
    </row>
    <row r="9" spans="1:16" x14ac:dyDescent="0.25">
      <c r="A9" s="4" t="s">
        <v>63</v>
      </c>
      <c r="B9" s="4">
        <v>42519</v>
      </c>
      <c r="C9" s="4" t="s">
        <v>53</v>
      </c>
      <c r="D9" s="4">
        <v>5337</v>
      </c>
      <c r="E9" s="4">
        <v>251</v>
      </c>
      <c r="F9" s="8">
        <v>1</v>
      </c>
      <c r="G9" s="4">
        <v>252</v>
      </c>
      <c r="H9" s="8">
        <v>1</v>
      </c>
      <c r="I9" s="4">
        <v>253</v>
      </c>
      <c r="J9" s="8">
        <v>1</v>
      </c>
      <c r="K9" s="4">
        <v>254</v>
      </c>
      <c r="L9" s="8">
        <v>1</v>
      </c>
      <c r="M9" s="4">
        <v>255</v>
      </c>
      <c r="N9" s="8">
        <v>1</v>
      </c>
      <c r="O9" s="4">
        <v>256</v>
      </c>
      <c r="P9" s="8">
        <v>1</v>
      </c>
    </row>
    <row r="10" spans="1:16" x14ac:dyDescent="0.25">
      <c r="A10" s="4" t="s">
        <v>64</v>
      </c>
      <c r="B10" s="4">
        <v>44343</v>
      </c>
      <c r="C10" s="4" t="s">
        <v>53</v>
      </c>
      <c r="D10" s="4">
        <v>5339</v>
      </c>
      <c r="E10" s="4">
        <v>251</v>
      </c>
      <c r="F10" s="8">
        <v>1</v>
      </c>
      <c r="G10" s="4">
        <v>252</v>
      </c>
      <c r="H10" s="8">
        <v>1</v>
      </c>
      <c r="I10" s="4">
        <v>253</v>
      </c>
      <c r="J10" s="8">
        <v>1</v>
      </c>
      <c r="K10" s="4">
        <v>254</v>
      </c>
      <c r="L10" s="8">
        <v>1</v>
      </c>
      <c r="M10" s="4">
        <v>255</v>
      </c>
      <c r="N10" s="8">
        <v>1</v>
      </c>
      <c r="O10" s="4">
        <v>256</v>
      </c>
      <c r="P10" s="8">
        <v>1</v>
      </c>
    </row>
    <row r="11" spans="1:16" x14ac:dyDescent="0.25">
      <c r="A11" s="4" t="s">
        <v>65</v>
      </c>
      <c r="B11" s="4">
        <v>54400</v>
      </c>
      <c r="C11" s="4" t="s">
        <v>53</v>
      </c>
      <c r="D11" s="4">
        <v>5343</v>
      </c>
      <c r="E11" s="4">
        <v>251</v>
      </c>
      <c r="F11" s="8">
        <v>1</v>
      </c>
      <c r="G11" s="4">
        <v>252</v>
      </c>
      <c r="H11" s="8">
        <v>1</v>
      </c>
      <c r="I11" s="4">
        <v>253</v>
      </c>
      <c r="J11" s="8">
        <v>1</v>
      </c>
      <c r="K11" s="4">
        <v>254</v>
      </c>
      <c r="L11" s="8">
        <v>1</v>
      </c>
      <c r="M11" s="4">
        <v>255</v>
      </c>
      <c r="N11" s="8">
        <v>1</v>
      </c>
      <c r="O11" s="4">
        <v>256</v>
      </c>
      <c r="P11" s="8">
        <v>1</v>
      </c>
    </row>
    <row r="12" spans="1:16" x14ac:dyDescent="0.25">
      <c r="A12" s="4" t="s">
        <v>66</v>
      </c>
      <c r="B12" s="4">
        <v>66831</v>
      </c>
      <c r="C12" s="4" t="s">
        <v>53</v>
      </c>
      <c r="D12" s="4">
        <v>5457</v>
      </c>
      <c r="E12" s="4">
        <v>251</v>
      </c>
      <c r="F12" s="8">
        <v>1</v>
      </c>
      <c r="G12" s="4">
        <v>252</v>
      </c>
      <c r="H12" s="8">
        <v>1</v>
      </c>
      <c r="I12" s="4">
        <v>253</v>
      </c>
      <c r="J12" s="8">
        <v>1</v>
      </c>
      <c r="K12" s="4">
        <v>254</v>
      </c>
      <c r="L12" s="8">
        <v>0</v>
      </c>
      <c r="M12" s="4">
        <v>255</v>
      </c>
      <c r="N12" s="8">
        <v>1</v>
      </c>
      <c r="O12" s="4">
        <v>256</v>
      </c>
      <c r="P12" s="8">
        <v>0</v>
      </c>
    </row>
    <row r="13" spans="1:16" x14ac:dyDescent="0.25">
      <c r="A13" s="4" t="s">
        <v>67</v>
      </c>
      <c r="B13" s="4">
        <v>45572</v>
      </c>
      <c r="C13" s="4" t="s">
        <v>62</v>
      </c>
      <c r="D13" s="4">
        <v>5338</v>
      </c>
      <c r="E13" s="4">
        <v>251</v>
      </c>
      <c r="F13" s="8">
        <v>0</v>
      </c>
      <c r="G13" s="4">
        <v>252</v>
      </c>
      <c r="H13" s="8">
        <v>1</v>
      </c>
      <c r="I13" s="4">
        <v>253</v>
      </c>
      <c r="J13" s="8">
        <v>0</v>
      </c>
      <c r="K13" s="4">
        <v>254</v>
      </c>
      <c r="L13" s="8">
        <v>0</v>
      </c>
      <c r="M13" s="4">
        <v>255</v>
      </c>
      <c r="N13" s="8">
        <v>1</v>
      </c>
      <c r="O13" s="4">
        <v>256</v>
      </c>
      <c r="P13" s="8">
        <v>0</v>
      </c>
    </row>
    <row r="14" spans="1:16" x14ac:dyDescent="0.25">
      <c r="A14" s="4" t="s">
        <v>67</v>
      </c>
      <c r="B14" s="4">
        <v>45572</v>
      </c>
      <c r="C14" s="4" t="s">
        <v>62</v>
      </c>
      <c r="D14" s="4">
        <v>7041</v>
      </c>
      <c r="E14" s="4">
        <v>251</v>
      </c>
      <c r="F14" s="8">
        <v>1</v>
      </c>
      <c r="G14" s="4">
        <v>252</v>
      </c>
      <c r="H14" s="8">
        <v>0</v>
      </c>
      <c r="I14" s="4">
        <v>253</v>
      </c>
      <c r="J14" s="8">
        <v>0</v>
      </c>
      <c r="K14" s="4">
        <v>254</v>
      </c>
      <c r="L14" s="8">
        <v>0</v>
      </c>
      <c r="M14" s="4">
        <v>255</v>
      </c>
      <c r="N14" s="8">
        <v>0</v>
      </c>
      <c r="O14" s="4">
        <v>256</v>
      </c>
      <c r="P14" s="8">
        <v>1</v>
      </c>
    </row>
    <row r="15" spans="1:16" x14ac:dyDescent="0.25">
      <c r="A15" s="4" t="s">
        <v>68</v>
      </c>
      <c r="B15" s="4">
        <v>48678</v>
      </c>
      <c r="C15" s="4" t="s">
        <v>62</v>
      </c>
      <c r="D15" s="4">
        <v>5342</v>
      </c>
      <c r="E15" s="4">
        <v>251</v>
      </c>
      <c r="F15" s="8">
        <v>1</v>
      </c>
      <c r="G15" s="4">
        <v>252</v>
      </c>
      <c r="H15" s="8">
        <v>1</v>
      </c>
      <c r="I15" s="4">
        <v>253</v>
      </c>
      <c r="J15" s="8">
        <v>1</v>
      </c>
      <c r="K15" s="4">
        <v>254</v>
      </c>
      <c r="L15" s="8">
        <v>1</v>
      </c>
      <c r="M15" s="4">
        <v>255</v>
      </c>
      <c r="N15" s="8">
        <v>1</v>
      </c>
      <c r="O15" s="4">
        <v>256</v>
      </c>
      <c r="P15" s="8">
        <v>0</v>
      </c>
    </row>
    <row r="16" spans="1:16" x14ac:dyDescent="0.25">
      <c r="A16" s="4" t="s">
        <v>69</v>
      </c>
      <c r="B16" s="4">
        <v>36537</v>
      </c>
      <c r="C16" s="4" t="s">
        <v>70</v>
      </c>
      <c r="D16" s="4">
        <v>6849</v>
      </c>
      <c r="E16" s="4">
        <v>251</v>
      </c>
      <c r="F16" s="8">
        <v>1</v>
      </c>
      <c r="G16" s="4">
        <v>252</v>
      </c>
      <c r="H16" s="8">
        <v>1</v>
      </c>
      <c r="I16" s="4">
        <v>253</v>
      </c>
      <c r="J16" s="8">
        <v>1</v>
      </c>
      <c r="K16" s="4">
        <v>254</v>
      </c>
      <c r="L16" s="8">
        <v>1</v>
      </c>
      <c r="M16" s="4">
        <v>255</v>
      </c>
      <c r="N16" s="8">
        <v>1</v>
      </c>
      <c r="O16" s="4">
        <v>256</v>
      </c>
      <c r="P16" s="8">
        <v>1</v>
      </c>
    </row>
    <row r="17" spans="1:16" x14ac:dyDescent="0.25">
      <c r="A17" s="4" t="s">
        <v>72</v>
      </c>
      <c r="B17" s="4">
        <v>51018</v>
      </c>
      <c r="C17" s="4" t="s">
        <v>70</v>
      </c>
      <c r="D17" s="4">
        <v>6629</v>
      </c>
      <c r="E17" s="4">
        <v>251</v>
      </c>
      <c r="F17" s="8">
        <v>1</v>
      </c>
      <c r="G17" s="4">
        <v>252</v>
      </c>
      <c r="H17" s="8">
        <v>1</v>
      </c>
      <c r="I17" s="4">
        <v>253</v>
      </c>
      <c r="J17" s="8">
        <v>1</v>
      </c>
      <c r="K17" s="4">
        <v>254</v>
      </c>
      <c r="L17" s="8">
        <v>1</v>
      </c>
      <c r="M17" s="4">
        <v>255</v>
      </c>
      <c r="N17" s="8">
        <v>1</v>
      </c>
      <c r="O17" s="4">
        <v>256</v>
      </c>
      <c r="P17" s="8">
        <v>1</v>
      </c>
    </row>
    <row r="18" spans="1:16" x14ac:dyDescent="0.25">
      <c r="A18" s="4"/>
      <c r="B18" s="4"/>
      <c r="C18" s="4"/>
      <c r="D18" s="4"/>
      <c r="E18" s="4">
        <v>251</v>
      </c>
      <c r="F18" s="8"/>
      <c r="G18" s="4">
        <v>252</v>
      </c>
      <c r="H18" s="8"/>
      <c r="I18" s="4">
        <v>253</v>
      </c>
      <c r="J18" s="8"/>
      <c r="K18" s="4">
        <v>254</v>
      </c>
      <c r="L18" s="8"/>
      <c r="M18" s="4">
        <v>255</v>
      </c>
      <c r="N18" s="8"/>
      <c r="O18" s="4">
        <v>256</v>
      </c>
      <c r="P18" s="8"/>
    </row>
    <row r="19" spans="1:16" x14ac:dyDescent="0.25">
      <c r="A19" s="4"/>
      <c r="B19" s="4"/>
      <c r="C19" s="4"/>
      <c r="D19" s="4"/>
      <c r="E19" s="4">
        <v>251</v>
      </c>
      <c r="F19" s="8"/>
      <c r="G19" s="4">
        <v>252</v>
      </c>
      <c r="H19" s="8"/>
      <c r="I19" s="4">
        <v>253</v>
      </c>
      <c r="J19" s="8"/>
      <c r="K19" s="4">
        <v>254</v>
      </c>
      <c r="L19" s="8"/>
      <c r="M19" s="4">
        <v>255</v>
      </c>
      <c r="N19" s="8"/>
      <c r="O19" s="4">
        <v>256</v>
      </c>
      <c r="P19" s="8"/>
    </row>
    <row r="20" spans="1:16" x14ac:dyDescent="0.25">
      <c r="A20" s="4"/>
      <c r="B20" s="4"/>
      <c r="C20" s="4"/>
      <c r="D20" s="4"/>
      <c r="E20" s="4">
        <v>251</v>
      </c>
      <c r="F20" s="8"/>
      <c r="G20" s="4">
        <v>252</v>
      </c>
      <c r="H20" s="8"/>
      <c r="I20" s="4">
        <v>253</v>
      </c>
      <c r="J20" s="8"/>
      <c r="K20" s="4">
        <v>254</v>
      </c>
      <c r="L20" s="8"/>
      <c r="M20" s="4">
        <v>255</v>
      </c>
      <c r="N20" s="8"/>
      <c r="O20" s="4">
        <v>256</v>
      </c>
      <c r="P20" s="8"/>
    </row>
    <row r="21" spans="1:16" x14ac:dyDescent="0.25">
      <c r="A21" s="4"/>
      <c r="B21" s="4"/>
      <c r="C21" s="4"/>
      <c r="D21" s="4"/>
      <c r="E21" s="4">
        <v>251</v>
      </c>
      <c r="F21" s="8"/>
      <c r="G21" s="4">
        <v>252</v>
      </c>
      <c r="H21" s="8"/>
      <c r="I21" s="4">
        <v>253</v>
      </c>
      <c r="J21" s="8"/>
      <c r="K21" s="4">
        <v>254</v>
      </c>
      <c r="L21" s="8"/>
      <c r="M21" s="4">
        <v>255</v>
      </c>
      <c r="N21" s="8"/>
      <c r="O21" s="4">
        <v>256</v>
      </c>
      <c r="P21" s="8"/>
    </row>
    <row r="22" spans="1:16" x14ac:dyDescent="0.25">
      <c r="A22" s="4"/>
      <c r="B22" s="4"/>
      <c r="C22" s="4"/>
      <c r="D22" s="4"/>
      <c r="E22" s="4">
        <v>251</v>
      </c>
      <c r="F22" s="8"/>
      <c r="G22" s="4">
        <v>252</v>
      </c>
      <c r="H22" s="8"/>
      <c r="I22" s="4">
        <v>253</v>
      </c>
      <c r="J22" s="8"/>
      <c r="K22" s="4">
        <v>254</v>
      </c>
      <c r="L22" s="8"/>
      <c r="M22" s="4">
        <v>255</v>
      </c>
      <c r="N22" s="8"/>
      <c r="O22" s="4">
        <v>256</v>
      </c>
      <c r="P22" s="8"/>
    </row>
    <row r="23" spans="1:16" x14ac:dyDescent="0.25">
      <c r="A23" s="4"/>
      <c r="B23" s="4"/>
      <c r="C23" s="4"/>
      <c r="D23" s="4"/>
      <c r="E23" s="4">
        <v>251</v>
      </c>
      <c r="F23" s="8"/>
      <c r="G23" s="4">
        <v>252</v>
      </c>
      <c r="H23" s="8"/>
      <c r="I23" s="4">
        <v>253</v>
      </c>
      <c r="J23" s="8"/>
      <c r="K23" s="4">
        <v>254</v>
      </c>
      <c r="L23" s="8"/>
      <c r="M23" s="4">
        <v>255</v>
      </c>
      <c r="N23" s="8"/>
      <c r="O23" s="4">
        <v>256</v>
      </c>
      <c r="P23" s="8"/>
    </row>
    <row r="24" spans="1:16" x14ac:dyDescent="0.25">
      <c r="A24" s="4"/>
      <c r="B24" s="4"/>
      <c r="C24" s="4"/>
      <c r="D24" s="4"/>
      <c r="E24" s="4">
        <v>251</v>
      </c>
      <c r="F24" s="8"/>
      <c r="G24" s="4">
        <v>252</v>
      </c>
      <c r="H24" s="8"/>
      <c r="I24" s="4">
        <v>253</v>
      </c>
      <c r="J24" s="8"/>
      <c r="K24" s="4">
        <v>254</v>
      </c>
      <c r="L24" s="8"/>
      <c r="M24" s="4">
        <v>255</v>
      </c>
      <c r="N24" s="8"/>
      <c r="O24" s="4">
        <v>256</v>
      </c>
      <c r="P24" s="8"/>
    </row>
    <row r="25" spans="1:16" x14ac:dyDescent="0.25">
      <c r="A25" s="4"/>
      <c r="B25" s="4"/>
      <c r="C25" s="4"/>
      <c r="D25" s="4"/>
      <c r="E25" s="4">
        <v>251</v>
      </c>
      <c r="F25" s="8"/>
      <c r="G25" s="4">
        <v>252</v>
      </c>
      <c r="H25" s="8"/>
      <c r="I25" s="4">
        <v>253</v>
      </c>
      <c r="J25" s="8"/>
      <c r="K25" s="4">
        <v>254</v>
      </c>
      <c r="L25" s="8"/>
      <c r="M25" s="4">
        <v>255</v>
      </c>
      <c r="N25" s="8"/>
      <c r="O25" s="4">
        <v>256</v>
      </c>
      <c r="P25" s="8"/>
    </row>
    <row r="26" spans="1:16" x14ac:dyDescent="0.25">
      <c r="A26" s="4"/>
      <c r="B26" s="4"/>
      <c r="C26" s="4"/>
      <c r="D26" s="4"/>
      <c r="E26" s="4">
        <v>251</v>
      </c>
      <c r="F26" s="8"/>
      <c r="G26" s="4">
        <v>252</v>
      </c>
      <c r="H26" s="8"/>
      <c r="I26" s="4">
        <v>253</v>
      </c>
      <c r="J26" s="8"/>
      <c r="K26" s="4">
        <v>254</v>
      </c>
      <c r="L26" s="8"/>
      <c r="M26" s="4">
        <v>255</v>
      </c>
      <c r="N26" s="8"/>
      <c r="O26" s="4">
        <v>256</v>
      </c>
      <c r="P26" s="8"/>
    </row>
    <row r="27" spans="1:16" x14ac:dyDescent="0.25">
      <c r="A27" s="4"/>
      <c r="B27" s="4"/>
      <c r="C27" s="4"/>
      <c r="D27" s="4"/>
      <c r="E27" s="4">
        <v>251</v>
      </c>
      <c r="F27" s="8"/>
      <c r="G27" s="4">
        <v>252</v>
      </c>
      <c r="H27" s="8"/>
      <c r="I27" s="4">
        <v>253</v>
      </c>
      <c r="J27" s="8"/>
      <c r="K27" s="4">
        <v>254</v>
      </c>
      <c r="L27" s="8"/>
      <c r="M27" s="4">
        <v>255</v>
      </c>
      <c r="N27" s="8"/>
      <c r="O27" s="4">
        <v>256</v>
      </c>
      <c r="P27" s="8"/>
    </row>
    <row r="28" spans="1:16" x14ac:dyDescent="0.25">
      <c r="A28" s="4"/>
      <c r="B28" s="4"/>
      <c r="C28" s="4"/>
      <c r="D28" s="4"/>
      <c r="E28" s="4">
        <v>251</v>
      </c>
      <c r="F28" s="8"/>
      <c r="G28" s="4">
        <v>252</v>
      </c>
      <c r="H28" s="8"/>
      <c r="I28" s="4">
        <v>253</v>
      </c>
      <c r="J28" s="8"/>
      <c r="K28" s="4">
        <v>254</v>
      </c>
      <c r="L28" s="8"/>
      <c r="M28" s="4">
        <v>255</v>
      </c>
      <c r="N28" s="8"/>
      <c r="O28" s="4">
        <v>256</v>
      </c>
      <c r="P28" s="8"/>
    </row>
    <row r="29" spans="1:16" x14ac:dyDescent="0.25">
      <c r="A29" s="4"/>
      <c r="B29" s="4"/>
      <c r="C29" s="4"/>
      <c r="D29" s="4"/>
      <c r="E29" s="4">
        <v>251</v>
      </c>
      <c r="F29" s="8"/>
      <c r="G29" s="4">
        <v>252</v>
      </c>
      <c r="H29" s="8"/>
      <c r="I29" s="4">
        <v>253</v>
      </c>
      <c r="J29" s="8"/>
      <c r="K29" s="4">
        <v>254</v>
      </c>
      <c r="L29" s="8"/>
      <c r="M29" s="4">
        <v>255</v>
      </c>
      <c r="N29" s="8"/>
      <c r="O29" s="4">
        <v>256</v>
      </c>
      <c r="P29" s="8"/>
    </row>
    <row r="30" spans="1:16" x14ac:dyDescent="0.25">
      <c r="A30" s="4"/>
      <c r="B30" s="4"/>
      <c r="C30" s="4"/>
      <c r="D30" s="4"/>
      <c r="E30" s="4">
        <v>251</v>
      </c>
      <c r="F30" s="8"/>
      <c r="G30" s="4">
        <v>252</v>
      </c>
      <c r="H30" s="8"/>
      <c r="I30" s="4">
        <v>253</v>
      </c>
      <c r="J30" s="8"/>
      <c r="K30" s="4">
        <v>254</v>
      </c>
      <c r="L30" s="8"/>
      <c r="M30" s="4">
        <v>255</v>
      </c>
      <c r="N30" s="8"/>
      <c r="O30" s="4">
        <v>256</v>
      </c>
      <c r="P30" s="8"/>
    </row>
    <row r="31" spans="1:16" x14ac:dyDescent="0.25">
      <c r="A31" s="4"/>
      <c r="B31" s="4"/>
      <c r="C31" s="4"/>
      <c r="D31" s="4"/>
      <c r="E31" s="4">
        <v>251</v>
      </c>
      <c r="F31" s="8"/>
      <c r="G31" s="4">
        <v>252</v>
      </c>
      <c r="H31" s="8"/>
      <c r="I31" s="4">
        <v>253</v>
      </c>
      <c r="J31" s="8"/>
      <c r="K31" s="4">
        <v>254</v>
      </c>
      <c r="L31" s="8"/>
      <c r="M31" s="4">
        <v>255</v>
      </c>
      <c r="N31" s="8"/>
      <c r="O31" s="4">
        <v>256</v>
      </c>
      <c r="P31" s="8"/>
    </row>
    <row r="32" spans="1:16" x14ac:dyDescent="0.25">
      <c r="A32" s="4"/>
      <c r="B32" s="4"/>
      <c r="C32" s="4"/>
      <c r="D32" s="4"/>
      <c r="E32" s="4">
        <v>251</v>
      </c>
      <c r="F32" s="8"/>
      <c r="G32" s="4">
        <v>252</v>
      </c>
      <c r="H32" s="8"/>
      <c r="I32" s="4">
        <v>253</v>
      </c>
      <c r="J32" s="8"/>
      <c r="K32" s="4">
        <v>254</v>
      </c>
      <c r="L32" s="8"/>
      <c r="M32" s="4">
        <v>255</v>
      </c>
      <c r="N32" s="8"/>
      <c r="O32" s="4">
        <v>256</v>
      </c>
      <c r="P32" s="8"/>
    </row>
    <row r="33" spans="1:16" x14ac:dyDescent="0.25">
      <c r="A33" s="4"/>
      <c r="B33" s="4"/>
      <c r="C33" s="4"/>
      <c r="D33" s="4"/>
      <c r="E33" s="4">
        <v>251</v>
      </c>
      <c r="F33" s="8"/>
      <c r="G33" s="4">
        <v>252</v>
      </c>
      <c r="H33" s="8"/>
      <c r="I33" s="4">
        <v>253</v>
      </c>
      <c r="J33" s="8"/>
      <c r="K33" s="4">
        <v>254</v>
      </c>
      <c r="L33" s="8"/>
      <c r="M33" s="4">
        <v>255</v>
      </c>
      <c r="N33" s="8"/>
      <c r="O33" s="4">
        <v>256</v>
      </c>
      <c r="P33" s="8"/>
    </row>
    <row r="34" spans="1:16" x14ac:dyDescent="0.25">
      <c r="A34" s="4"/>
      <c r="B34" s="4"/>
      <c r="C34" s="4"/>
      <c r="D34" s="4"/>
      <c r="E34" s="4">
        <v>251</v>
      </c>
      <c r="F34" s="8"/>
      <c r="G34" s="4">
        <v>252</v>
      </c>
      <c r="H34" s="8"/>
      <c r="I34" s="4">
        <v>253</v>
      </c>
      <c r="J34" s="8"/>
      <c r="K34" s="4">
        <v>254</v>
      </c>
      <c r="L34" s="8"/>
      <c r="M34" s="4">
        <v>255</v>
      </c>
      <c r="N34" s="8"/>
      <c r="O34" s="4">
        <v>256</v>
      </c>
      <c r="P34" s="8"/>
    </row>
  </sheetData>
  <mergeCells count="1">
    <mergeCell ref="A1:P2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GAIOLA 01</vt:lpstr>
      <vt:lpstr>GAIOLA 02 - FITAS E ESTIRANTES</vt:lpstr>
      <vt:lpstr>GAIOLA 03 - FERRAMENTAS</vt:lpstr>
      <vt:lpstr>GAIOLA 04 -  HIGIENIZAÇÃO</vt:lpstr>
      <vt:lpstr>GAIOLA 06 - CARACTERIZAÇÃO</vt:lpstr>
      <vt:lpstr>GAIOLA 06 CARACTERIZAÇÃO-DADOS</vt:lpstr>
    </vt:vector>
  </TitlesOfParts>
  <Company>Globo Comunicação e Participações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 Globo</dc:creator>
  <cp:lastModifiedBy>Tv Globo</cp:lastModifiedBy>
  <dcterms:created xsi:type="dcterms:W3CDTF">2022-03-03T19:27:01Z</dcterms:created>
  <dcterms:modified xsi:type="dcterms:W3CDTF">2022-06-11T23:20:27Z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dc542d3-6316-42ad-9eaa-e82fa419e5f2_Enabled">
    <vt:lpwstr>true</vt:lpwstr>
  </property>
  <property fmtid="{D5CDD505-2E9C-101B-9397-08002B2CF9AE}" pid="3" name="MSIP_Label_3dc542d3-6316-42ad-9eaa-e82fa419e5f2_SetDate">
    <vt:lpwstr>2022-03-03T19:27:02Z</vt:lpwstr>
  </property>
  <property fmtid="{D5CDD505-2E9C-101B-9397-08002B2CF9AE}" pid="4" name="MSIP_Label_3dc542d3-6316-42ad-9eaa-e82fa419e5f2_Method">
    <vt:lpwstr>Standard</vt:lpwstr>
  </property>
  <property fmtid="{D5CDD505-2E9C-101B-9397-08002B2CF9AE}" pid="5" name="MSIP_Label_3dc542d3-6316-42ad-9eaa-e82fa419e5f2_Name">
    <vt:lpwstr>3dc542d3-6316-42ad-9eaa-e82fa419e5f2</vt:lpwstr>
  </property>
  <property fmtid="{D5CDD505-2E9C-101B-9397-08002B2CF9AE}" pid="6" name="MSIP_Label_3dc542d3-6316-42ad-9eaa-e82fa419e5f2_SiteId">
    <vt:lpwstr>a7cdc447-3b29-4b41-b73e-8a2cb54b06c6</vt:lpwstr>
  </property>
  <property fmtid="{D5CDD505-2E9C-101B-9397-08002B2CF9AE}" pid="7" name="MSIP_Label_3dc542d3-6316-42ad-9eaa-e82fa419e5f2_ActionId">
    <vt:lpwstr>460715f9-79e7-4609-8fbd-e268f79ccbc9</vt:lpwstr>
  </property>
  <property fmtid="{D5CDD505-2E9C-101B-9397-08002B2CF9AE}" pid="8" name="MSIP_Label_3dc542d3-6316-42ad-9eaa-e82fa419e5f2_ContentBits">
    <vt:lpwstr>0</vt:lpwstr>
  </property>
</Properties>
</file>