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284025823\Desktop\webScrapingComecio\"/>
    </mc:Choice>
  </mc:AlternateContent>
  <xr:revisionPtr revIDLastSave="0" documentId="13_ncr:1_{B91EE16C-ACEE-49B9-8500-4B23FC9D885A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Sheet1" sheetId="1" r:id="rId1"/>
    <sheet name="Planilha1" sheetId="2" r:id="rId2"/>
  </sheets>
  <externalReferences>
    <externalReference r:id="rId3"/>
    <externalReference r:id="rId4"/>
  </externalReferences>
  <calcPr calcId="191029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</calcChain>
</file>

<file path=xl/sharedStrings.xml><?xml version="1.0" encoding="utf-8"?>
<sst xmlns="http://schemas.openxmlformats.org/spreadsheetml/2006/main" count="4184" uniqueCount="922">
  <si>
    <t>Id_venda</t>
  </si>
  <si>
    <t>Id_cliente</t>
  </si>
  <si>
    <t>Id_Produto</t>
  </si>
  <si>
    <t>Data_venda</t>
  </si>
  <si>
    <t>Quantidade</t>
  </si>
  <si>
    <t>Valor_total</t>
  </si>
  <si>
    <t>Pedidos_concluido</t>
  </si>
  <si>
    <t>Avaliacao_servico</t>
  </si>
  <si>
    <t>1</t>
  </si>
  <si>
    <t>44</t>
  </si>
  <si>
    <t>27</t>
  </si>
  <si>
    <t>1727049600000</t>
  </si>
  <si>
    <t>15</t>
  </si>
  <si>
    <t>1085.84</t>
  </si>
  <si>
    <t>2</t>
  </si>
  <si>
    <t>71</t>
  </si>
  <si>
    <t>38</t>
  </si>
  <si>
    <t>1738368000000</t>
  </si>
  <si>
    <t>3</t>
  </si>
  <si>
    <t>90.46</t>
  </si>
  <si>
    <t>5</t>
  </si>
  <si>
    <t>61</t>
  </si>
  <si>
    <t>14</t>
  </si>
  <si>
    <t>1728172800000</t>
  </si>
  <si>
    <t>20</t>
  </si>
  <si>
    <t>199.33</t>
  </si>
  <si>
    <t>10</t>
  </si>
  <si>
    <t>4</t>
  </si>
  <si>
    <t>42</t>
  </si>
  <si>
    <t>1715817600000</t>
  </si>
  <si>
    <t>40</t>
  </si>
  <si>
    <t>3625.8</t>
  </si>
  <si>
    <t>9</t>
  </si>
  <si>
    <t>1719360000000</t>
  </si>
  <si>
    <t>39</t>
  </si>
  <si>
    <t>1280.01</t>
  </si>
  <si>
    <t>6</t>
  </si>
  <si>
    <t>1739145600000</t>
  </si>
  <si>
    <t>13</t>
  </si>
  <si>
    <t>1020.58</t>
  </si>
  <si>
    <t>7</t>
  </si>
  <si>
    <t>45</t>
  </si>
  <si>
    <t>35</t>
  </si>
  <si>
    <t>1731283200000</t>
  </si>
  <si>
    <t>29</t>
  </si>
  <si>
    <t>2089.32</t>
  </si>
  <si>
    <t>8</t>
  </si>
  <si>
    <t>69</t>
  </si>
  <si>
    <t>30</t>
  </si>
  <si>
    <t>1730332800000</t>
  </si>
  <si>
    <t>387.95</t>
  </si>
  <si>
    <t>23</t>
  </si>
  <si>
    <t>49</t>
  </si>
  <si>
    <t>1743638400000</t>
  </si>
  <si>
    <t>47</t>
  </si>
  <si>
    <t>3441.16</t>
  </si>
  <si>
    <t>90</t>
  </si>
  <si>
    <t>1728691200000</t>
  </si>
  <si>
    <t>43</t>
  </si>
  <si>
    <t>1981.35</t>
  </si>
  <si>
    <t>11</t>
  </si>
  <si>
    <t>97</t>
  </si>
  <si>
    <t>1742256000000</t>
  </si>
  <si>
    <t>1704.5</t>
  </si>
  <si>
    <t>12</t>
  </si>
  <si>
    <t>67</t>
  </si>
  <si>
    <t>1721433600000</t>
  </si>
  <si>
    <t>19</t>
  </si>
  <si>
    <t>1130.51</t>
  </si>
  <si>
    <t>77</t>
  </si>
  <si>
    <t>32</t>
  </si>
  <si>
    <t>1715731200000</t>
  </si>
  <si>
    <t>709.26</t>
  </si>
  <si>
    <t>1746403200000</t>
  </si>
  <si>
    <t>2400.69</t>
  </si>
  <si>
    <t>18</t>
  </si>
  <si>
    <t>1730160000000</t>
  </si>
  <si>
    <t>2373.97</t>
  </si>
  <si>
    <t>16</t>
  </si>
  <si>
    <t>1735257600000</t>
  </si>
  <si>
    <t>402.7</t>
  </si>
  <si>
    <t>17</t>
  </si>
  <si>
    <t>95</t>
  </si>
  <si>
    <t>1722556800000</t>
  </si>
  <si>
    <t>110.15</t>
  </si>
  <si>
    <t>1737504000000</t>
  </si>
  <si>
    <t>1089.68</t>
  </si>
  <si>
    <t>54</t>
  </si>
  <si>
    <t>28</t>
  </si>
  <si>
    <t>1731110400000</t>
  </si>
  <si>
    <t>160</t>
  </si>
  <si>
    <t>1745712000000</t>
  </si>
  <si>
    <t>711.33</t>
  </si>
  <si>
    <t>21</t>
  </si>
  <si>
    <t>1732492800000</t>
  </si>
  <si>
    <t>546.13</t>
  </si>
  <si>
    <t>22</t>
  </si>
  <si>
    <t>48</t>
  </si>
  <si>
    <t>1717545600000</t>
  </si>
  <si>
    <t>262.85</t>
  </si>
  <si>
    <t>33</t>
  </si>
  <si>
    <t>1725926400000</t>
  </si>
  <si>
    <t>2523.97</t>
  </si>
  <si>
    <t>24</t>
  </si>
  <si>
    <t>72</t>
  </si>
  <si>
    <t>1740614400000</t>
  </si>
  <si>
    <t>365.2</t>
  </si>
  <si>
    <t>25</t>
  </si>
  <si>
    <t>1720224000000</t>
  </si>
  <si>
    <t>1942.83</t>
  </si>
  <si>
    <t>26</t>
  </si>
  <si>
    <t>1743811200000</t>
  </si>
  <si>
    <t>4250.95</t>
  </si>
  <si>
    <t>53</t>
  </si>
  <si>
    <t>1726099200000</t>
  </si>
  <si>
    <t>537.11</t>
  </si>
  <si>
    <t>1745280000000</t>
  </si>
  <si>
    <t>18.73</t>
  </si>
  <si>
    <t>1739318400000</t>
  </si>
  <si>
    <t>417.85</t>
  </si>
  <si>
    <t>57</t>
  </si>
  <si>
    <t>1734566400000</t>
  </si>
  <si>
    <t>50</t>
  </si>
  <si>
    <t>1737.93</t>
  </si>
  <si>
    <t>31</t>
  </si>
  <si>
    <t>94</t>
  </si>
  <si>
    <t>1725494400000</t>
  </si>
  <si>
    <t>457.35</t>
  </si>
  <si>
    <t>46</t>
  </si>
  <si>
    <t>1726444800000</t>
  </si>
  <si>
    <t>534.87</t>
  </si>
  <si>
    <t>79</t>
  </si>
  <si>
    <t>1332</t>
  </si>
  <si>
    <t>34</t>
  </si>
  <si>
    <t>1737849600000</t>
  </si>
  <si>
    <t>1224.93</t>
  </si>
  <si>
    <t>1720.58</t>
  </si>
  <si>
    <t>36</t>
  </si>
  <si>
    <t>1745193600000</t>
  </si>
  <si>
    <t>2230.64</t>
  </si>
  <si>
    <t>37</t>
  </si>
  <si>
    <t>1722124800000</t>
  </si>
  <si>
    <t>807.81</t>
  </si>
  <si>
    <t>1736726400000</t>
  </si>
  <si>
    <t>1311.31</t>
  </si>
  <si>
    <t>1735516800000</t>
  </si>
  <si>
    <t>162.77</t>
  </si>
  <si>
    <t>81</t>
  </si>
  <si>
    <t>1724803200000</t>
  </si>
  <si>
    <t>688.77</t>
  </si>
  <si>
    <t>41</t>
  </si>
  <si>
    <t>1724284800000</t>
  </si>
  <si>
    <t>611.84</t>
  </si>
  <si>
    <t>60</t>
  </si>
  <si>
    <t>1732320000000</t>
  </si>
  <si>
    <t>1079.79</t>
  </si>
  <si>
    <t>862.36</t>
  </si>
  <si>
    <t>1744243200000</t>
  </si>
  <si>
    <t>148.51</t>
  </si>
  <si>
    <t>96</t>
  </si>
  <si>
    <t>1716768000000</t>
  </si>
  <si>
    <t>76</t>
  </si>
  <si>
    <t>1737417600000</t>
  </si>
  <si>
    <t>344.68</t>
  </si>
  <si>
    <t>1719187200000</t>
  </si>
  <si>
    <t>2251.45</t>
  </si>
  <si>
    <t>82</t>
  </si>
  <si>
    <t>1761.4</t>
  </si>
  <si>
    <t>1743984000000</t>
  </si>
  <si>
    <t>2621.34</t>
  </si>
  <si>
    <t>98</t>
  </si>
  <si>
    <t>1719273600000</t>
  </si>
  <si>
    <t>2297.78</t>
  </si>
  <si>
    <t>51</t>
  </si>
  <si>
    <t>1721174400000</t>
  </si>
  <si>
    <t>2501.5</t>
  </si>
  <si>
    <t>52</t>
  </si>
  <si>
    <t>1727481600000</t>
  </si>
  <si>
    <t>75.9</t>
  </si>
  <si>
    <t>1739232000000</t>
  </si>
  <si>
    <t>1279.63</t>
  </si>
  <si>
    <t>85</t>
  </si>
  <si>
    <t>1733702400000</t>
  </si>
  <si>
    <t>617.15</t>
  </si>
  <si>
    <t>55</t>
  </si>
  <si>
    <t>1732233600000</t>
  </si>
  <si>
    <t>858.4</t>
  </si>
  <si>
    <t>56</t>
  </si>
  <si>
    <t>1730246400000</t>
  </si>
  <si>
    <t>1543.64</t>
  </si>
  <si>
    <t>1718064000000</t>
  </si>
  <si>
    <t>1333.34</t>
  </si>
  <si>
    <t>58</t>
  </si>
  <si>
    <t>1726358400000</t>
  </si>
  <si>
    <t>1359.46</t>
  </si>
  <si>
    <t>59</t>
  </si>
  <si>
    <t>1739404800000</t>
  </si>
  <si>
    <t>59.46</t>
  </si>
  <si>
    <t>93</t>
  </si>
  <si>
    <t>1717718400000</t>
  </si>
  <si>
    <t>642.51</t>
  </si>
  <si>
    <t>1745884800000</t>
  </si>
  <si>
    <t>611.89</t>
  </si>
  <si>
    <t>62</t>
  </si>
  <si>
    <t>1743206400000</t>
  </si>
  <si>
    <t>2670.13</t>
  </si>
  <si>
    <t>63</t>
  </si>
  <si>
    <t>1734825600000</t>
  </si>
  <si>
    <t>570.14</t>
  </si>
  <si>
    <t>64</t>
  </si>
  <si>
    <t>3151.12</t>
  </si>
  <si>
    <t>65</t>
  </si>
  <si>
    <t>1725753600000</t>
  </si>
  <si>
    <t>1119.31</t>
  </si>
  <si>
    <t>66</t>
  </si>
  <si>
    <t>1722643200000</t>
  </si>
  <si>
    <t>850.19</t>
  </si>
  <si>
    <t>1733961600000</t>
  </si>
  <si>
    <t>48.14</t>
  </si>
  <si>
    <t>68</t>
  </si>
  <si>
    <t>1734048000000</t>
  </si>
  <si>
    <t>1743.07</t>
  </si>
  <si>
    <t>99</t>
  </si>
  <si>
    <t>2268.56</t>
  </si>
  <si>
    <t>70</t>
  </si>
  <si>
    <t>1720310400000</t>
  </si>
  <si>
    <t>999.95</t>
  </si>
  <si>
    <t>1722038400000</t>
  </si>
  <si>
    <t>3605.95</t>
  </si>
  <si>
    <t>1723766400000</t>
  </si>
  <si>
    <t>658.7</t>
  </si>
  <si>
    <t>73</t>
  </si>
  <si>
    <t>80</t>
  </si>
  <si>
    <t>1743897600000</t>
  </si>
  <si>
    <t>975.24</t>
  </si>
  <si>
    <t>74</t>
  </si>
  <si>
    <t>1724889600000</t>
  </si>
  <si>
    <t>834.17</t>
  </si>
  <si>
    <t>75</t>
  </si>
  <si>
    <t>1670.88</t>
  </si>
  <si>
    <t>1722470400000</t>
  </si>
  <si>
    <t>2404.32</t>
  </si>
  <si>
    <t>1740528000000</t>
  </si>
  <si>
    <t>356.54</t>
  </si>
  <si>
    <t>78</t>
  </si>
  <si>
    <t>1740441600000</t>
  </si>
  <si>
    <t>1165.2</t>
  </si>
  <si>
    <t>212.97</t>
  </si>
  <si>
    <t>1726876800000</t>
  </si>
  <si>
    <t>3201.63</t>
  </si>
  <si>
    <t>1735603200000</t>
  </si>
  <si>
    <t>374.56</t>
  </si>
  <si>
    <t>1744502400000</t>
  </si>
  <si>
    <t>17.95</t>
  </si>
  <si>
    <t>83</t>
  </si>
  <si>
    <t>1733875200000</t>
  </si>
  <si>
    <t>1374.04</t>
  </si>
  <si>
    <t>84</t>
  </si>
  <si>
    <t>1987.36</t>
  </si>
  <si>
    <t>2104.86</t>
  </si>
  <si>
    <t>86</t>
  </si>
  <si>
    <t>1069.02</t>
  </si>
  <si>
    <t>87</t>
  </si>
  <si>
    <t>1720483200000</t>
  </si>
  <si>
    <t>2512.52</t>
  </si>
  <si>
    <t>88</t>
  </si>
  <si>
    <t>1728432000000</t>
  </si>
  <si>
    <t>40.65</t>
  </si>
  <si>
    <t>89</t>
  </si>
  <si>
    <t>1744329600000</t>
  </si>
  <si>
    <t>1077.57</t>
  </si>
  <si>
    <t>1719878400000</t>
  </si>
  <si>
    <t>16268.8</t>
  </si>
  <si>
    <t>91</t>
  </si>
  <si>
    <t>1284.57</t>
  </si>
  <si>
    <t>92</t>
  </si>
  <si>
    <t>921.46</t>
  </si>
  <si>
    <t>1727136000000</t>
  </si>
  <si>
    <t>57.16</t>
  </si>
  <si>
    <t>1717459200000</t>
  </si>
  <si>
    <t>99.22</t>
  </si>
  <si>
    <t>1731369600000</t>
  </si>
  <si>
    <t>504.6</t>
  </si>
  <si>
    <t>1741219200000</t>
  </si>
  <si>
    <t>2167.68</t>
  </si>
  <si>
    <t>1745366400000</t>
  </si>
  <si>
    <t>336.22</t>
  </si>
  <si>
    <t>1716854400000</t>
  </si>
  <si>
    <t>1356.03</t>
  </si>
  <si>
    <t>1740182400000</t>
  </si>
  <si>
    <t>125.72</t>
  </si>
  <si>
    <t>100</t>
  </si>
  <si>
    <t>1720828800000</t>
  </si>
  <si>
    <t>1945.13</t>
  </si>
  <si>
    <t>101</t>
  </si>
  <si>
    <t>1739491200000</t>
  </si>
  <si>
    <t>1324.67</t>
  </si>
  <si>
    <t>102</t>
  </si>
  <si>
    <t>1716595200000</t>
  </si>
  <si>
    <t>1331.89</t>
  </si>
  <si>
    <t>103</t>
  </si>
  <si>
    <t>1719792000000</t>
  </si>
  <si>
    <t>1019.03</t>
  </si>
  <si>
    <t>104</t>
  </si>
  <si>
    <t>1720915200000</t>
  </si>
  <si>
    <t>1086.8</t>
  </si>
  <si>
    <t>105</t>
  </si>
  <si>
    <t>1735689600000</t>
  </si>
  <si>
    <t>102.81</t>
  </si>
  <si>
    <t>106</t>
  </si>
  <si>
    <t>1732838400000</t>
  </si>
  <si>
    <t>320.51</t>
  </si>
  <si>
    <t>107</t>
  </si>
  <si>
    <t>1741564800000</t>
  </si>
  <si>
    <t>360.3</t>
  </si>
  <si>
    <t>108</t>
  </si>
  <si>
    <t>177.59</t>
  </si>
  <si>
    <t>109</t>
  </si>
  <si>
    <t>1744070400000</t>
  </si>
  <si>
    <t>3007.02</t>
  </si>
  <si>
    <t>110</t>
  </si>
  <si>
    <t>1718841600000</t>
  </si>
  <si>
    <t>2298.63</t>
  </si>
  <si>
    <t>111</t>
  </si>
  <si>
    <t>1110.74</t>
  </si>
  <si>
    <t>112</t>
  </si>
  <si>
    <t>810.52</t>
  </si>
  <si>
    <t>113</t>
  </si>
  <si>
    <t>1715990400000</t>
  </si>
  <si>
    <t>2587.66</t>
  </si>
  <si>
    <t>114</t>
  </si>
  <si>
    <t>1729468800000</t>
  </si>
  <si>
    <t>57.46</t>
  </si>
  <si>
    <t>115</t>
  </si>
  <si>
    <t>1599.51</t>
  </si>
  <si>
    <t>116</t>
  </si>
  <si>
    <t>1724716800000</t>
  </si>
  <si>
    <t>36.43</t>
  </si>
  <si>
    <t>117</t>
  </si>
  <si>
    <t>2934.3</t>
  </si>
  <si>
    <t>118</t>
  </si>
  <si>
    <t>1723507200000</t>
  </si>
  <si>
    <t>1190.93</t>
  </si>
  <si>
    <t>119</t>
  </si>
  <si>
    <t>1742083200000</t>
  </si>
  <si>
    <t>69.03</t>
  </si>
  <si>
    <t>120</t>
  </si>
  <si>
    <t>1721952000000</t>
  </si>
  <si>
    <t>2604.15</t>
  </si>
  <si>
    <t>121</t>
  </si>
  <si>
    <t>1743292800000</t>
  </si>
  <si>
    <t>150.3</t>
  </si>
  <si>
    <t>122</t>
  </si>
  <si>
    <t>1715040000000</t>
  </si>
  <si>
    <t>367.86</t>
  </si>
  <si>
    <t>123</t>
  </si>
  <si>
    <t>1720137600000</t>
  </si>
  <si>
    <t>655.54</t>
  </si>
  <si>
    <t>124</t>
  </si>
  <si>
    <t>1726790400000</t>
  </si>
  <si>
    <t>774.12</t>
  </si>
  <si>
    <t>125</t>
  </si>
  <si>
    <t>3533.65</t>
  </si>
  <si>
    <t>126</t>
  </si>
  <si>
    <t>1863.74</t>
  </si>
  <si>
    <t>127</t>
  </si>
  <si>
    <t>1733788800000</t>
  </si>
  <si>
    <t>4314.84</t>
  </si>
  <si>
    <t>128</t>
  </si>
  <si>
    <t>1736121600000</t>
  </si>
  <si>
    <t>1489.33</t>
  </si>
  <si>
    <t>129</t>
  </si>
  <si>
    <t>578.12</t>
  </si>
  <si>
    <t>130</t>
  </si>
  <si>
    <t>1729555200000</t>
  </si>
  <si>
    <t>2104.95</t>
  </si>
  <si>
    <t>131</t>
  </si>
  <si>
    <t>371.58</t>
  </si>
  <si>
    <t>132</t>
  </si>
  <si>
    <t>4350.94</t>
  </si>
  <si>
    <t>133</t>
  </si>
  <si>
    <t>92.05</t>
  </si>
  <si>
    <t>134</t>
  </si>
  <si>
    <t>1721692800000</t>
  </si>
  <si>
    <t>35.52</t>
  </si>
  <si>
    <t>135</t>
  </si>
  <si>
    <t>1734134400000</t>
  </si>
  <si>
    <t>659.31</t>
  </si>
  <si>
    <t>136</t>
  </si>
  <si>
    <t>2281.08</t>
  </si>
  <si>
    <t>137</t>
  </si>
  <si>
    <t>1746316800000</t>
  </si>
  <si>
    <t>1692.14</t>
  </si>
  <si>
    <t>138</t>
  </si>
  <si>
    <t>1716076800000</t>
  </si>
  <si>
    <t>2480.9</t>
  </si>
  <si>
    <t>139</t>
  </si>
  <si>
    <t>846.09</t>
  </si>
  <si>
    <t>140</t>
  </si>
  <si>
    <t>1738108800000</t>
  </si>
  <si>
    <t>441.76</t>
  </si>
  <si>
    <t>141</t>
  </si>
  <si>
    <t>56.7</t>
  </si>
  <si>
    <t>142</t>
  </si>
  <si>
    <t>528.78</t>
  </si>
  <si>
    <t>143</t>
  </si>
  <si>
    <t>1728950400000</t>
  </si>
  <si>
    <t>3089.71</t>
  </si>
  <si>
    <t>144</t>
  </si>
  <si>
    <t>1726617600000</t>
  </si>
  <si>
    <t>504.86</t>
  </si>
  <si>
    <t>145</t>
  </si>
  <si>
    <t>1746576000000</t>
  </si>
  <si>
    <t>1595.64</t>
  </si>
  <si>
    <t>146</t>
  </si>
  <si>
    <t>524.91</t>
  </si>
  <si>
    <t>147</t>
  </si>
  <si>
    <t>1335.54</t>
  </si>
  <si>
    <t>148</t>
  </si>
  <si>
    <t>1725408000000</t>
  </si>
  <si>
    <t>42.57</t>
  </si>
  <si>
    <t>149</t>
  </si>
  <si>
    <t>1837.71</t>
  </si>
  <si>
    <t>150</t>
  </si>
  <si>
    <t>1465.01</t>
  </si>
  <si>
    <t>151</t>
  </si>
  <si>
    <t>1728864000000</t>
  </si>
  <si>
    <t>68.78</t>
  </si>
  <si>
    <t>152</t>
  </si>
  <si>
    <t>1745971200000</t>
  </si>
  <si>
    <t>219.05</t>
  </si>
  <si>
    <t>153</t>
  </si>
  <si>
    <t>1741478400000</t>
  </si>
  <si>
    <t>3139.34</t>
  </si>
  <si>
    <t>154</t>
  </si>
  <si>
    <t>1737763200000</t>
  </si>
  <si>
    <t>1343.02</t>
  </si>
  <si>
    <t>155</t>
  </si>
  <si>
    <t>202.48</t>
  </si>
  <si>
    <t>156</t>
  </si>
  <si>
    <t>1719446400000</t>
  </si>
  <si>
    <t>2017.41</t>
  </si>
  <si>
    <t>157</t>
  </si>
  <si>
    <t>1739836800000</t>
  </si>
  <si>
    <t>303.9</t>
  </si>
  <si>
    <t>158</t>
  </si>
  <si>
    <t>1737676800000</t>
  </si>
  <si>
    <t>2462.06</t>
  </si>
  <si>
    <t>159</t>
  </si>
  <si>
    <t>1730937600000</t>
  </si>
  <si>
    <t>400.64</t>
  </si>
  <si>
    <t>1731456000000</t>
  </si>
  <si>
    <t>228.39</t>
  </si>
  <si>
    <t>161</t>
  </si>
  <si>
    <t>1722729600000</t>
  </si>
  <si>
    <t>486.06</t>
  </si>
  <si>
    <t>162</t>
  </si>
  <si>
    <t>1729641600000</t>
  </si>
  <si>
    <t>937.58</t>
  </si>
  <si>
    <t>163</t>
  </si>
  <si>
    <t>54.2</t>
  </si>
  <si>
    <t>164</t>
  </si>
  <si>
    <t>110.4</t>
  </si>
  <si>
    <t>165</t>
  </si>
  <si>
    <t>1715558400000</t>
  </si>
  <si>
    <t>2882.56</t>
  </si>
  <si>
    <t>166</t>
  </si>
  <si>
    <t>3912.09</t>
  </si>
  <si>
    <t>167</t>
  </si>
  <si>
    <t>1734307200000</t>
  </si>
  <si>
    <t>1988.51</t>
  </si>
  <si>
    <t>168</t>
  </si>
  <si>
    <t>3254.18</t>
  </si>
  <si>
    <t>169</t>
  </si>
  <si>
    <t>1745452800000</t>
  </si>
  <si>
    <t>2801.47</t>
  </si>
  <si>
    <t>170</t>
  </si>
  <si>
    <t>188.64</t>
  </si>
  <si>
    <t>171</t>
  </si>
  <si>
    <t>1717891200000</t>
  </si>
  <si>
    <t>1094.36</t>
  </si>
  <si>
    <t>172</t>
  </si>
  <si>
    <t>504.34</t>
  </si>
  <si>
    <t>173</t>
  </si>
  <si>
    <t>1717632000000</t>
  </si>
  <si>
    <t>166.07</t>
  </si>
  <si>
    <t>174</t>
  </si>
  <si>
    <t>1736208000000</t>
  </si>
  <si>
    <t>113.04</t>
  </si>
  <si>
    <t>175</t>
  </si>
  <si>
    <t>1728345600000</t>
  </si>
  <si>
    <t>19.46</t>
  </si>
  <si>
    <t>176</t>
  </si>
  <si>
    <t>1729728000000</t>
  </si>
  <si>
    <t>423.91</t>
  </si>
  <si>
    <t>177</t>
  </si>
  <si>
    <t>905.67</t>
  </si>
  <si>
    <t>178</t>
  </si>
  <si>
    <t>921.74</t>
  </si>
  <si>
    <t>179</t>
  </si>
  <si>
    <t>1738195200000</t>
  </si>
  <si>
    <t>1715.05</t>
  </si>
  <si>
    <t>180</t>
  </si>
  <si>
    <t>689.99</t>
  </si>
  <si>
    <t>181</t>
  </si>
  <si>
    <t>1725667200000</t>
  </si>
  <si>
    <t>204.05</t>
  </si>
  <si>
    <t>182</t>
  </si>
  <si>
    <t>138.32</t>
  </si>
  <si>
    <t>183</t>
  </si>
  <si>
    <t>1729123200000</t>
  </si>
  <si>
    <t>4140.76</t>
  </si>
  <si>
    <t>184</t>
  </si>
  <si>
    <t>1740960000000</t>
  </si>
  <si>
    <t>52.68</t>
  </si>
  <si>
    <t>185</t>
  </si>
  <si>
    <t>796.87</t>
  </si>
  <si>
    <t>186</t>
  </si>
  <si>
    <t>1740700800000</t>
  </si>
  <si>
    <t>260.56</t>
  </si>
  <si>
    <t>187</t>
  </si>
  <si>
    <t>30.71</t>
  </si>
  <si>
    <t>188</t>
  </si>
  <si>
    <t>2524.5</t>
  </si>
  <si>
    <t>189</t>
  </si>
  <si>
    <t>1723075200000</t>
  </si>
  <si>
    <t>1580.47</t>
  </si>
  <si>
    <t>190</t>
  </si>
  <si>
    <t>2047.52</t>
  </si>
  <si>
    <t>191</t>
  </si>
  <si>
    <t>1721606400000</t>
  </si>
  <si>
    <t>1508.03</t>
  </si>
  <si>
    <t>192</t>
  </si>
  <si>
    <t>1744156800000</t>
  </si>
  <si>
    <t>94.29</t>
  </si>
  <si>
    <t>193</t>
  </si>
  <si>
    <t>1737158400000</t>
  </si>
  <si>
    <t>94.57</t>
  </si>
  <si>
    <t>194</t>
  </si>
  <si>
    <t>1738454400000</t>
  </si>
  <si>
    <t>1123.12</t>
  </si>
  <si>
    <t>195</t>
  </si>
  <si>
    <t>2333.94</t>
  </si>
  <si>
    <t>196</t>
  </si>
  <si>
    <t>1719705600000</t>
  </si>
  <si>
    <t>105.43</t>
  </si>
  <si>
    <t>197</t>
  </si>
  <si>
    <t>1829.13</t>
  </si>
  <si>
    <t>198</t>
  </si>
  <si>
    <t>3787.55</t>
  </si>
  <si>
    <t>199</t>
  </si>
  <si>
    <t>2538.76</t>
  </si>
  <si>
    <t>200</t>
  </si>
  <si>
    <t>1728000000000</t>
  </si>
  <si>
    <t>3511.77</t>
  </si>
  <si>
    <t>Nome_produto</t>
  </si>
  <si>
    <t>Categoria</t>
  </si>
  <si>
    <t>Preco_unitario</t>
  </si>
  <si>
    <t>Estoque_atual</t>
  </si>
  <si>
    <t>Nome</t>
  </si>
  <si>
    <t>Email</t>
  </si>
  <si>
    <t>Cidade</t>
  </si>
  <si>
    <t>Repudiandae</t>
  </si>
  <si>
    <t>Industrializado</t>
  </si>
  <si>
    <t>93.26</t>
  </si>
  <si>
    <t>-10</t>
  </si>
  <si>
    <t>Pimenta Melo e Filhos</t>
  </si>
  <si>
    <t>alicefernandes@example.org</t>
  </si>
  <si>
    <t>Garcia de Fogaça</t>
  </si>
  <si>
    <t>Distribuidor</t>
  </si>
  <si>
    <t>Dolores</t>
  </si>
  <si>
    <t>Bebida</t>
  </si>
  <si>
    <t>79.76</t>
  </si>
  <si>
    <t>Pereira Ltda.</t>
  </si>
  <si>
    <t>sophie56@example.com</t>
  </si>
  <si>
    <t>Novais dos Dourados</t>
  </si>
  <si>
    <t>Varejo</t>
  </si>
  <si>
    <t>Id</t>
  </si>
  <si>
    <t>62.06</t>
  </si>
  <si>
    <t>578</t>
  </si>
  <si>
    <t>da Mata Cassiano e Filhos</t>
  </si>
  <si>
    <t>ygarcia@example.com</t>
  </si>
  <si>
    <t>Mendes do Campo</t>
  </si>
  <si>
    <t>Restaurante</t>
  </si>
  <si>
    <t>Silva</t>
  </si>
  <si>
    <t>emailinvalido</t>
  </si>
  <si>
    <t>Monteiro</t>
  </si>
  <si>
    <t>Illum</t>
  </si>
  <si>
    <t>99.17</t>
  </si>
  <si>
    <t>541</t>
  </si>
  <si>
    <t>Nogueira</t>
  </si>
  <si>
    <t>melissa31@example.org</t>
  </si>
  <si>
    <t>Sá da Mata</t>
  </si>
  <si>
    <t>Indústria</t>
  </si>
  <si>
    <t>Iusto</t>
  </si>
  <si>
    <t>Fresco</t>
  </si>
  <si>
    <t>9.1</t>
  </si>
  <si>
    <t>833</t>
  </si>
  <si>
    <t>Cunha</t>
  </si>
  <si>
    <t>zda-paz@example.com</t>
  </si>
  <si>
    <t>Moraes do Amparo</t>
  </si>
  <si>
    <t>Officia</t>
  </si>
  <si>
    <t>Congelado</t>
  </si>
  <si>
    <t>47.67</t>
  </si>
  <si>
    <t>658</t>
  </si>
  <si>
    <t>Teixeira</t>
  </si>
  <si>
    <t>Vasconcelos de Correia</t>
  </si>
  <si>
    <t>Cupiditate</t>
  </si>
  <si>
    <t>54.79</t>
  </si>
  <si>
    <t>596</t>
  </si>
  <si>
    <t>da Cruz</t>
  </si>
  <si>
    <t>giovanna62@example.org</t>
  </si>
  <si>
    <t>Barros do Norte</t>
  </si>
  <si>
    <t>Atacado</t>
  </si>
  <si>
    <t>Delectus</t>
  </si>
  <si>
    <t>1378.8</t>
  </si>
  <si>
    <t>639</t>
  </si>
  <si>
    <t>Novaes</t>
  </si>
  <si>
    <t>Pastor de Goiás</t>
  </si>
  <si>
    <t>Natus</t>
  </si>
  <si>
    <t>64.2</t>
  </si>
  <si>
    <t>666</t>
  </si>
  <si>
    <t>Cavalcanti</t>
  </si>
  <si>
    <t>Castro</t>
  </si>
  <si>
    <t>Limpeza</t>
  </si>
  <si>
    <t>79.21</t>
  </si>
  <si>
    <t>642</t>
  </si>
  <si>
    <t>ksilva@example.com</t>
  </si>
  <si>
    <t>Vieira</t>
  </si>
  <si>
    <t>Eius</t>
  </si>
  <si>
    <t>36.68</t>
  </si>
  <si>
    <t>589</t>
  </si>
  <si>
    <t>Cam</t>
  </si>
  <si>
    <t>Sousa Alegre</t>
  </si>
  <si>
    <t>Impedit</t>
  </si>
  <si>
    <t>15.34</t>
  </si>
  <si>
    <t>843</t>
  </si>
  <si>
    <t>Martins</t>
  </si>
  <si>
    <t>barrosenzo@example.net</t>
  </si>
  <si>
    <t>da Rosa da Serra</t>
  </si>
  <si>
    <t>pastorkaique@example.com</t>
  </si>
  <si>
    <t>Azevedo da Praia</t>
  </si>
  <si>
    <t>Odit</t>
  </si>
  <si>
    <t>41.88</t>
  </si>
  <si>
    <t>928</t>
  </si>
  <si>
    <t>Cardoso Garcia - EI</t>
  </si>
  <si>
    <t>pedro-miguel33@example.org</t>
  </si>
  <si>
    <t>Teixeira da Praia</t>
  </si>
  <si>
    <t>Esse</t>
  </si>
  <si>
    <t>80.03</t>
  </si>
  <si>
    <t>904</t>
  </si>
  <si>
    <t>Quos</t>
  </si>
  <si>
    <t>40.34</t>
  </si>
  <si>
    <t>328</t>
  </si>
  <si>
    <t>Moraes Ltda.</t>
  </si>
  <si>
    <t>mariahcamara@example.org</t>
  </si>
  <si>
    <t>Pinto Alegre</t>
  </si>
  <si>
    <t>Caldeira</t>
  </si>
  <si>
    <t>kteixeira@example.com</t>
  </si>
  <si>
    <t>Marques da Serra</t>
  </si>
  <si>
    <t>Praesentium</t>
  </si>
  <si>
    <t>45.36</t>
  </si>
  <si>
    <t>da Mota</t>
  </si>
  <si>
    <t>joao-gabriel32@example.com</t>
  </si>
  <si>
    <t>Fuga</t>
  </si>
  <si>
    <t>27.8</t>
  </si>
  <si>
    <t>500</t>
  </si>
  <si>
    <t>Marques S.A.</t>
  </si>
  <si>
    <t>henriquesiqueira@example.com</t>
  </si>
  <si>
    <t>Macedo</t>
  </si>
  <si>
    <t>20.44</t>
  </si>
  <si>
    <t>Pastor Almeida Ltda.</t>
  </si>
  <si>
    <t>dante60@example.com</t>
  </si>
  <si>
    <t>Fernandes</t>
  </si>
  <si>
    <t>Nobis</t>
  </si>
  <si>
    <t>78.47</t>
  </si>
  <si>
    <t>698</t>
  </si>
  <si>
    <t>A</t>
  </si>
  <si>
    <t>1726.6</t>
  </si>
  <si>
    <t>675</t>
  </si>
  <si>
    <t>da Rocha</t>
  </si>
  <si>
    <t>gfreitas@example.net</t>
  </si>
  <si>
    <t>Barros</t>
  </si>
  <si>
    <t>Ab</t>
  </si>
  <si>
    <t>57.56</t>
  </si>
  <si>
    <t>517</t>
  </si>
  <si>
    <t>Sapiente</t>
  </si>
  <si>
    <t>76.55</t>
  </si>
  <si>
    <t>744</t>
  </si>
  <si>
    <t>Sá</t>
  </si>
  <si>
    <t>rbarros@example.com</t>
  </si>
  <si>
    <t>Correia de Alves</t>
  </si>
  <si>
    <t>Exercitationem</t>
  </si>
  <si>
    <t>999.2</t>
  </si>
  <si>
    <t>227</t>
  </si>
  <si>
    <t>66.32</t>
  </si>
  <si>
    <t>985</t>
  </si>
  <si>
    <t>Duarte</t>
  </si>
  <si>
    <t>gabriela65@example.com</t>
  </si>
  <si>
    <t>Sampaio</t>
  </si>
  <si>
    <t>Cassiano Casa Grande - ME</t>
  </si>
  <si>
    <t>lorenanascimento@example.net</t>
  </si>
  <si>
    <t>Rezende</t>
  </si>
  <si>
    <t>Azevedo da Mata e Filhos</t>
  </si>
  <si>
    <t>dgarcia@example.org</t>
  </si>
  <si>
    <t>12.73</t>
  </si>
  <si>
    <t>777</t>
  </si>
  <si>
    <t>Nascimento</t>
  </si>
  <si>
    <t>augusto14@example.org</t>
  </si>
  <si>
    <t>Sampaio de da Cunha</t>
  </si>
  <si>
    <t>Qui</t>
  </si>
  <si>
    <t>79.79</t>
  </si>
  <si>
    <t>931</t>
  </si>
  <si>
    <t>da Cunha da Mota e Filhos</t>
  </si>
  <si>
    <t>danielacostela@example.org</t>
  </si>
  <si>
    <t>da Mata do Amparo</t>
  </si>
  <si>
    <t>Fonseca</t>
  </si>
  <si>
    <t>laraabreu@example.com</t>
  </si>
  <si>
    <t>Brito de Pinto</t>
  </si>
  <si>
    <t>Quas</t>
  </si>
  <si>
    <t>46.59</t>
  </si>
  <si>
    <t>586</t>
  </si>
  <si>
    <t>Pariatur</t>
  </si>
  <si>
    <t>Rerum</t>
  </si>
  <si>
    <t>58.3</t>
  </si>
  <si>
    <t>273</t>
  </si>
  <si>
    <t>da Rosa - EI</t>
  </si>
  <si>
    <t>maria-eduardarodrigues@example.com</t>
  </si>
  <si>
    <t>Carvalho</t>
  </si>
  <si>
    <t>leticiasilveira@example.com</t>
  </si>
  <si>
    <t>Abreu</t>
  </si>
  <si>
    <t>Hic</t>
  </si>
  <si>
    <t>62.78</t>
  </si>
  <si>
    <t>Cav</t>
  </si>
  <si>
    <t>nogueiraluan@example.com</t>
  </si>
  <si>
    <t>Câmara</t>
  </si>
  <si>
    <t>Rios Ltda.</t>
  </si>
  <si>
    <t>liz44@example.net</t>
  </si>
  <si>
    <t>Moura</t>
  </si>
  <si>
    <t>Viana</t>
  </si>
  <si>
    <t>moreirajose@example.org</t>
  </si>
  <si>
    <t>Vargas de das Neves</t>
  </si>
  <si>
    <t>Quam</t>
  </si>
  <si>
    <t>337</t>
  </si>
  <si>
    <t>Rocha</t>
  </si>
  <si>
    <t>das-nevesisadora@example.org</t>
  </si>
  <si>
    <t>Leão</t>
  </si>
  <si>
    <t>Beatae</t>
  </si>
  <si>
    <t>25.44</t>
  </si>
  <si>
    <t>752</t>
  </si>
  <si>
    <t>Lima</t>
  </si>
  <si>
    <t>vicenterios@example.net</t>
  </si>
  <si>
    <t>Voluptate</t>
  </si>
  <si>
    <t>48.46</t>
  </si>
  <si>
    <t>987</t>
  </si>
  <si>
    <t>Gonçalves - ME</t>
  </si>
  <si>
    <t>siqueiraenzo-gabriel@example.net</t>
  </si>
  <si>
    <t>drodrigues@example.com</t>
  </si>
  <si>
    <t>Jesus</t>
  </si>
  <si>
    <t>Novais</t>
  </si>
  <si>
    <t>ffreitas@example.net</t>
  </si>
  <si>
    <t>Pires da Serra</t>
  </si>
  <si>
    <t>maria-luizasousa@example.com</t>
  </si>
  <si>
    <t>Casa Grande</t>
  </si>
  <si>
    <t>Pimenta</t>
  </si>
  <si>
    <t>matheus00@example.net</t>
  </si>
  <si>
    <t>Garcia</t>
  </si>
  <si>
    <t>Recusandae</t>
  </si>
  <si>
    <t>15.41</t>
  </si>
  <si>
    <t>660</t>
  </si>
  <si>
    <t>Leã</t>
  </si>
  <si>
    <t>arthurcamargo@example.org</t>
  </si>
  <si>
    <t>Pires</t>
  </si>
  <si>
    <t>zpereira@example.org</t>
  </si>
  <si>
    <t>Almeida de das Neves</t>
  </si>
  <si>
    <t>Occaecati</t>
  </si>
  <si>
    <t>1.95</t>
  </si>
  <si>
    <t>Guerra e Filhos</t>
  </si>
  <si>
    <t>yago64@example.com</t>
  </si>
  <si>
    <t>da Costa</t>
  </si>
  <si>
    <t>Voluptatibus</t>
  </si>
  <si>
    <t>97.76</t>
  </si>
  <si>
    <t>da</t>
  </si>
  <si>
    <t>qda-cunha@example.net</t>
  </si>
  <si>
    <t>Ramos</t>
  </si>
  <si>
    <t>da Mata</t>
  </si>
  <si>
    <t>mfarias@example.com</t>
  </si>
  <si>
    <t>Cirino</t>
  </si>
  <si>
    <t>Animi</t>
  </si>
  <si>
    <t>86.06</t>
  </si>
  <si>
    <t>opacheco@example.org</t>
  </si>
  <si>
    <t>Câmara do Norte</t>
  </si>
  <si>
    <t>25.74</t>
  </si>
  <si>
    <t>da Rosa</t>
  </si>
  <si>
    <t>ceciliada-conceicao@example.org</t>
  </si>
  <si>
    <t>Mendonça</t>
  </si>
  <si>
    <t>Camargo Cirino S.A.</t>
  </si>
  <si>
    <t>daniela84@example.com</t>
  </si>
  <si>
    <t>Rios Barros - ME</t>
  </si>
  <si>
    <t>rebeca69@example.net</t>
  </si>
  <si>
    <t>Almeida das Flores</t>
  </si>
  <si>
    <t>Jesus Ltda.</t>
  </si>
  <si>
    <t>qrocha@example.org</t>
  </si>
  <si>
    <t>Sá dos Dourados</t>
  </si>
  <si>
    <t>23.71</t>
  </si>
  <si>
    <t>630</t>
  </si>
  <si>
    <t>Sá da Paz Ltda.</t>
  </si>
  <si>
    <t>helenamoreira@example.org</t>
  </si>
  <si>
    <t>Freitas</t>
  </si>
  <si>
    <t>rfreitas@example.org</t>
  </si>
  <si>
    <t>Melo de Moraes</t>
  </si>
  <si>
    <t>15.69</t>
  </si>
  <si>
    <t>tmacedo@example.org</t>
  </si>
  <si>
    <t>Montenegro Paulista</t>
  </si>
  <si>
    <t>Abreu Sousa Ltda.</t>
  </si>
  <si>
    <t>ceciliacasa-grande@example.net</t>
  </si>
  <si>
    <t>Monteiro da Costa S/A</t>
  </si>
  <si>
    <t>mendesyago@example.com</t>
  </si>
  <si>
    <t>Andrade de Fonseca</t>
  </si>
  <si>
    <t>piresrafael@example.org</t>
  </si>
  <si>
    <t>da Cunha de Cunha</t>
  </si>
  <si>
    <t>Cardoso</t>
  </si>
  <si>
    <t>diogo32@example.net</t>
  </si>
  <si>
    <t>da Paz Alegre</t>
  </si>
  <si>
    <t>20.79</t>
  </si>
  <si>
    <t>862</t>
  </si>
  <si>
    <t>allanarodrigues@example.org</t>
  </si>
  <si>
    <t>Ferreira</t>
  </si>
  <si>
    <t>eda-rosa@example.org</t>
  </si>
  <si>
    <t>Farias Grande</t>
  </si>
  <si>
    <t>da Cunha Câmara S/A</t>
  </si>
  <si>
    <t>julianafreitas@example.org</t>
  </si>
  <si>
    <t>Macedo do Sul</t>
  </si>
  <si>
    <t>Ram</t>
  </si>
  <si>
    <t>felipemarques@example.net</t>
  </si>
  <si>
    <t>da Luz da Serra</t>
  </si>
  <si>
    <t>Facere</t>
  </si>
  <si>
    <t>64.78</t>
  </si>
  <si>
    <t>Araújo Caldeira S/A</t>
  </si>
  <si>
    <t>mda-rocha@example.com</t>
  </si>
  <si>
    <t>Mendes</t>
  </si>
  <si>
    <t>Vieira Ltda.</t>
  </si>
  <si>
    <t>pintoantonella@example.org</t>
  </si>
  <si>
    <t>clarice23@example.org</t>
  </si>
  <si>
    <t>Dias</t>
  </si>
  <si>
    <t>Farias</t>
  </si>
  <si>
    <t>maria-julia07@example.com</t>
  </si>
  <si>
    <t>Ramos do Galho</t>
  </si>
  <si>
    <t>Similique</t>
  </si>
  <si>
    <t>71.48</t>
  </si>
  <si>
    <t>963</t>
  </si>
  <si>
    <t>da-costagabriel@example.com</t>
  </si>
  <si>
    <t>Vargas</t>
  </si>
  <si>
    <t>da Mota - EI</t>
  </si>
  <si>
    <t>valmeida@example.com</t>
  </si>
  <si>
    <t>noah84@example.net</t>
  </si>
  <si>
    <t>Nogueira de da Rosa</t>
  </si>
  <si>
    <t>dantedas-neves@example.net</t>
  </si>
  <si>
    <t>Pereira de Mendes</t>
  </si>
  <si>
    <t>Voluptatem</t>
  </si>
  <si>
    <t>7.08</t>
  </si>
  <si>
    <t>609</t>
  </si>
  <si>
    <t>Moura e Filhos</t>
  </si>
  <si>
    <t>luisa10@example.net</t>
  </si>
  <si>
    <t>Possimus</t>
  </si>
  <si>
    <t>83.17</t>
  </si>
  <si>
    <t>497</t>
  </si>
  <si>
    <t>Lima Lima - EI</t>
  </si>
  <si>
    <t>maria-juliaaragao@example.org</t>
  </si>
  <si>
    <t>Brito da Praia</t>
  </si>
  <si>
    <t>Siqueira S.A.</t>
  </si>
  <si>
    <t>oliveiralaura@example.net</t>
  </si>
  <si>
    <t>Machado dos Dourados</t>
  </si>
  <si>
    <t>Moreira S.A.</t>
  </si>
  <si>
    <t>ravyrodrigues@example.net</t>
  </si>
  <si>
    <t>Albuquerque do Campo</t>
  </si>
  <si>
    <t>64.28</t>
  </si>
  <si>
    <t>705</t>
  </si>
  <si>
    <t>Eum</t>
  </si>
  <si>
    <t>45.02</t>
  </si>
  <si>
    <t>615</t>
  </si>
  <si>
    <t>Teixeira e Filhos</t>
  </si>
  <si>
    <t>ravy56@example.net</t>
  </si>
  <si>
    <t>Cavalcante Paulista</t>
  </si>
  <si>
    <t>Novaes S.A.</t>
  </si>
  <si>
    <t>carlos-eduardosouza@example.org</t>
  </si>
  <si>
    <t>Cunha Ltda.</t>
  </si>
  <si>
    <t>fariasmaria-julia@example.org</t>
  </si>
  <si>
    <t>Azevedo do Oeste</t>
  </si>
  <si>
    <t>julia81@example.com</t>
  </si>
  <si>
    <t>Gonçalves</t>
  </si>
  <si>
    <t>da Mata S.A.</t>
  </si>
  <si>
    <t>Guerra de Cirino</t>
  </si>
  <si>
    <t>Andrade</t>
  </si>
  <si>
    <t>xpastor@example.org</t>
  </si>
  <si>
    <t>Costela</t>
  </si>
  <si>
    <t>Fer</t>
  </si>
  <si>
    <t>ana-julianogueira@example.org</t>
  </si>
  <si>
    <t>Azevedo da Serra</t>
  </si>
  <si>
    <t>da-luzjulia@example.net</t>
  </si>
  <si>
    <t>Cavalcanti do Campo</t>
  </si>
  <si>
    <t>piresana-vitoria@example.org</t>
  </si>
  <si>
    <t>Gar</t>
  </si>
  <si>
    <t>aylasantos@example.com</t>
  </si>
  <si>
    <t>Vieira Alegre</t>
  </si>
  <si>
    <t>duartedante@example.net</t>
  </si>
  <si>
    <t>Nascimento da Prata</t>
  </si>
  <si>
    <t>xfogaca@example.net</t>
  </si>
  <si>
    <t>Teixeira do Campo</t>
  </si>
  <si>
    <t>Cavalcante - ME</t>
  </si>
  <si>
    <t>frocha@example.net</t>
  </si>
  <si>
    <t>da Rosa da Mata</t>
  </si>
  <si>
    <t>Campos Nogueira S.A.</t>
  </si>
  <si>
    <t>maysasilva@example.org</t>
  </si>
  <si>
    <t>Siqueira</t>
  </si>
  <si>
    <t>Correia</t>
  </si>
  <si>
    <t>carvalhobenicio@example.com</t>
  </si>
  <si>
    <t>Quae</t>
  </si>
  <si>
    <t>35.71</t>
  </si>
  <si>
    <t>869</t>
  </si>
  <si>
    <t>almeidajulia@example.org</t>
  </si>
  <si>
    <t>Pimenta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</si>
</sst>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t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lien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1</v>
          </cell>
          <cell r="B2" t="str">
            <v>Natus</v>
          </cell>
          <cell r="C2" t="str">
            <v>Limpeza</v>
          </cell>
          <cell r="D2" t="str">
            <v>79.21</v>
          </cell>
          <cell r="E2" t="str">
            <v>642</v>
          </cell>
        </row>
        <row r="3">
          <cell r="A3" t="str">
            <v>2</v>
          </cell>
          <cell r="B3" t="str">
            <v>Exercitationem</v>
          </cell>
          <cell r="C3" t="str">
            <v>Congelado</v>
          </cell>
          <cell r="D3" t="str">
            <v>999.2</v>
          </cell>
          <cell r="E3" t="str">
            <v>227</v>
          </cell>
        </row>
        <row r="4">
          <cell r="A4" t="str">
            <v>3</v>
          </cell>
          <cell r="B4" t="str">
            <v>Ab</v>
          </cell>
          <cell r="C4" t="str">
            <v>Congelado</v>
          </cell>
          <cell r="D4" t="str">
            <v>57.56</v>
          </cell>
          <cell r="E4" t="str">
            <v>517</v>
          </cell>
        </row>
        <row r="5">
          <cell r="A5" t="str">
            <v>4</v>
          </cell>
          <cell r="B5" t="str">
            <v>Quae</v>
          </cell>
          <cell r="C5" t="str">
            <v>Limpeza</v>
          </cell>
          <cell r="D5" t="str">
            <v>35.71</v>
          </cell>
          <cell r="E5" t="str">
            <v>869</v>
          </cell>
        </row>
        <row r="6">
          <cell r="A6" t="str">
            <v>5</v>
          </cell>
          <cell r="B6" t="str">
            <v>Eius</v>
          </cell>
          <cell r="C6" t="str">
            <v>Fresco</v>
          </cell>
          <cell r="D6" t="str">
            <v>36.68</v>
          </cell>
          <cell r="E6" t="str">
            <v>589</v>
          </cell>
        </row>
        <row r="7">
          <cell r="A7" t="str">
            <v>6</v>
          </cell>
          <cell r="B7" t="str">
            <v>Possimus</v>
          </cell>
          <cell r="C7" t="str">
            <v>Industrializado</v>
          </cell>
          <cell r="D7" t="str">
            <v>49.86</v>
          </cell>
          <cell r="E7" t="str">
            <v>867</v>
          </cell>
        </row>
        <row r="8">
          <cell r="A8" t="str">
            <v>7</v>
          </cell>
          <cell r="B8" t="str">
            <v>A</v>
          </cell>
          <cell r="C8" t="str">
            <v>Bebida</v>
          </cell>
          <cell r="D8" t="str">
            <v>1726.6</v>
          </cell>
          <cell r="E8" t="str">
            <v>675</v>
          </cell>
        </row>
        <row r="9">
          <cell r="A9" t="str">
            <v>8</v>
          </cell>
          <cell r="B9" t="str">
            <v>Quos</v>
          </cell>
          <cell r="C9" t="str">
            <v>Limpeza</v>
          </cell>
          <cell r="D9" t="str">
            <v>40.34</v>
          </cell>
          <cell r="E9" t="str">
            <v>328</v>
          </cell>
        </row>
        <row r="10">
          <cell r="A10" t="str">
            <v>9</v>
          </cell>
          <cell r="B10" t="str">
            <v>Illum</v>
          </cell>
          <cell r="C10" t="str">
            <v>Industrializado</v>
          </cell>
          <cell r="D10" t="str">
            <v>99.17</v>
          </cell>
          <cell r="E10" t="str">
            <v>541</v>
          </cell>
        </row>
        <row r="11">
          <cell r="A11" t="str">
            <v>10</v>
          </cell>
          <cell r="B11" t="str">
            <v>Iusto</v>
          </cell>
          <cell r="C11" t="str">
            <v>Fresco</v>
          </cell>
          <cell r="D11" t="str">
            <v>9.1</v>
          </cell>
          <cell r="E11" t="str">
            <v>833</v>
          </cell>
        </row>
        <row r="12">
          <cell r="A12" t="str">
            <v>11</v>
          </cell>
          <cell r="B12" t="str">
            <v>Eum</v>
          </cell>
          <cell r="C12" t="str">
            <v>Limpeza</v>
          </cell>
          <cell r="D12" t="str">
            <v>45.02</v>
          </cell>
          <cell r="E12" t="str">
            <v>615</v>
          </cell>
        </row>
        <row r="13">
          <cell r="A13" t="str">
            <v>12</v>
          </cell>
          <cell r="B13" t="str">
            <v>Hic</v>
          </cell>
          <cell r="C13" t="str">
            <v>Congelado</v>
          </cell>
          <cell r="D13" t="str">
            <v>62.78</v>
          </cell>
          <cell r="E13" t="str">
            <v>104</v>
          </cell>
        </row>
        <row r="14">
          <cell r="A14" t="str">
            <v>13</v>
          </cell>
          <cell r="B14" t="str">
            <v>Qui</v>
          </cell>
          <cell r="C14" t="str">
            <v>Congelado</v>
          </cell>
          <cell r="D14" t="str">
            <v>23.71</v>
          </cell>
          <cell r="E14" t="str">
            <v>630</v>
          </cell>
        </row>
        <row r="15">
          <cell r="A15" t="str">
            <v>14</v>
          </cell>
          <cell r="B15" t="str">
            <v>Id</v>
          </cell>
          <cell r="C15" t="str">
            <v>Bebida</v>
          </cell>
          <cell r="D15" t="str">
            <v>62.06</v>
          </cell>
          <cell r="E15" t="str">
            <v>578</v>
          </cell>
        </row>
        <row r="16">
          <cell r="A16" t="str">
            <v>15</v>
          </cell>
          <cell r="B16" t="str">
            <v>Voluptatem</v>
          </cell>
          <cell r="C16" t="str">
            <v>Fresco</v>
          </cell>
          <cell r="D16" t="str">
            <v>7.08</v>
          </cell>
          <cell r="E16" t="str">
            <v>609</v>
          </cell>
        </row>
        <row r="17">
          <cell r="A17" t="str">
            <v>16</v>
          </cell>
          <cell r="B17" t="str">
            <v>Esse</v>
          </cell>
          <cell r="C17" t="str">
            <v>Industrializado</v>
          </cell>
          <cell r="D17" t="str">
            <v>80.03</v>
          </cell>
          <cell r="E17" t="str">
            <v>904</v>
          </cell>
        </row>
        <row r="18">
          <cell r="A18" t="str">
            <v>17</v>
          </cell>
          <cell r="B18" t="str">
            <v>Pariatur</v>
          </cell>
          <cell r="C18" t="str">
            <v>Industrializado</v>
          </cell>
          <cell r="D18" t="str">
            <v>15.34</v>
          </cell>
          <cell r="E18" t="str">
            <v>28</v>
          </cell>
        </row>
        <row r="19">
          <cell r="A19" t="str">
            <v>18</v>
          </cell>
          <cell r="B19" t="str">
            <v>Odit</v>
          </cell>
          <cell r="C19" t="str">
            <v>Fresco</v>
          </cell>
          <cell r="D19" t="str">
            <v>41.88</v>
          </cell>
          <cell r="E19" t="str">
            <v>928</v>
          </cell>
        </row>
        <row r="20">
          <cell r="A20" t="str">
            <v>19</v>
          </cell>
          <cell r="B20" t="str">
            <v>Exercitationem</v>
          </cell>
          <cell r="C20" t="str">
            <v>Congelado</v>
          </cell>
          <cell r="D20" t="str">
            <v>20.79</v>
          </cell>
          <cell r="E20" t="str">
            <v>862</v>
          </cell>
        </row>
        <row r="21">
          <cell r="A21" t="str">
            <v>20</v>
          </cell>
          <cell r="B21" t="str">
            <v>Sapiente</v>
          </cell>
          <cell r="C21" t="str">
            <v>Limpeza</v>
          </cell>
          <cell r="D21" t="str">
            <v>76.55</v>
          </cell>
          <cell r="E21" t="str">
            <v>744</v>
          </cell>
        </row>
        <row r="22">
          <cell r="A22" t="str">
            <v>21</v>
          </cell>
          <cell r="B22" t="str">
            <v>Quam</v>
          </cell>
          <cell r="C22" t="str">
            <v>Bebida</v>
          </cell>
          <cell r="D22" t="str">
            <v>99</v>
          </cell>
          <cell r="E22" t="str">
            <v>337</v>
          </cell>
        </row>
        <row r="23">
          <cell r="A23" t="str">
            <v>22</v>
          </cell>
          <cell r="B23" t="str">
            <v>Quas</v>
          </cell>
          <cell r="C23" t="str">
            <v>Industrializado</v>
          </cell>
          <cell r="D23" t="str">
            <v>46.59</v>
          </cell>
          <cell r="E23" t="str">
            <v>586</v>
          </cell>
        </row>
        <row r="24">
          <cell r="A24" t="str">
            <v>23</v>
          </cell>
          <cell r="B24" t="str">
            <v>Animi</v>
          </cell>
          <cell r="C24" t="str">
            <v>Industrializado</v>
          </cell>
          <cell r="D24" t="str">
            <v>86.06</v>
          </cell>
          <cell r="E24" t="str">
            <v>24</v>
          </cell>
        </row>
        <row r="25">
          <cell r="A25" t="str">
            <v>24</v>
          </cell>
          <cell r="B25" t="str">
            <v>Rerum</v>
          </cell>
          <cell r="C25" t="str">
            <v>Fresco</v>
          </cell>
          <cell r="D25" t="str">
            <v>58.3</v>
          </cell>
          <cell r="E25" t="str">
            <v>273</v>
          </cell>
        </row>
        <row r="26">
          <cell r="A26" t="str">
            <v>25</v>
          </cell>
          <cell r="B26" t="str">
            <v>Voluptatibus</v>
          </cell>
          <cell r="C26" t="str">
            <v>Industrializado</v>
          </cell>
          <cell r="D26" t="str">
            <v>97.76</v>
          </cell>
          <cell r="E26" t="str">
            <v>-10</v>
          </cell>
        </row>
        <row r="27">
          <cell r="A27" t="str">
            <v>26</v>
          </cell>
          <cell r="B27" t="str">
            <v>Beatae</v>
          </cell>
          <cell r="C27" t="str">
            <v>Bebida</v>
          </cell>
          <cell r="D27" t="str">
            <v>25.44</v>
          </cell>
          <cell r="E27" t="str">
            <v>752</v>
          </cell>
        </row>
        <row r="28">
          <cell r="A28" t="str">
            <v>27</v>
          </cell>
          <cell r="B28" t="str">
            <v>Repudiandae</v>
          </cell>
          <cell r="C28" t="str">
            <v>Industrializado</v>
          </cell>
          <cell r="D28" t="str">
            <v>93.26</v>
          </cell>
          <cell r="E28" t="str">
            <v>-10</v>
          </cell>
        </row>
        <row r="29">
          <cell r="A29" t="str">
            <v>28</v>
          </cell>
          <cell r="B29" t="str">
            <v>Praesentium</v>
          </cell>
          <cell r="C29" t="str">
            <v>Fresco</v>
          </cell>
          <cell r="D29" t="str">
            <v>45.36</v>
          </cell>
          <cell r="E29" t="str">
            <v>14</v>
          </cell>
        </row>
        <row r="30">
          <cell r="A30" t="str">
            <v>29</v>
          </cell>
          <cell r="B30" t="str">
            <v>Fuga</v>
          </cell>
          <cell r="C30" t="str">
            <v>Industrializado</v>
          </cell>
          <cell r="D30" t="str">
            <v>27.8</v>
          </cell>
          <cell r="E30" t="str">
            <v>500</v>
          </cell>
        </row>
        <row r="31">
          <cell r="A31" t="str">
            <v>30</v>
          </cell>
          <cell r="B31" t="str">
            <v>Cupiditate</v>
          </cell>
          <cell r="C31" t="str">
            <v>Fresco</v>
          </cell>
          <cell r="D31" t="str">
            <v>54.79</v>
          </cell>
          <cell r="E31" t="str">
            <v>596</v>
          </cell>
        </row>
        <row r="32">
          <cell r="A32" t="str">
            <v>31</v>
          </cell>
          <cell r="B32" t="str">
            <v>Qui</v>
          </cell>
          <cell r="C32" t="str">
            <v>Limpeza</v>
          </cell>
          <cell r="D32" t="str">
            <v>79.79</v>
          </cell>
          <cell r="E32" t="str">
            <v>931</v>
          </cell>
        </row>
        <row r="33">
          <cell r="A33" t="str">
            <v>32</v>
          </cell>
          <cell r="B33" t="str">
            <v>Impedit</v>
          </cell>
          <cell r="C33" t="str">
            <v>Congelado</v>
          </cell>
          <cell r="D33" t="str">
            <v>15.34</v>
          </cell>
          <cell r="E33" t="str">
            <v>843</v>
          </cell>
        </row>
        <row r="34">
          <cell r="A34" t="str">
            <v>33</v>
          </cell>
          <cell r="B34" t="str">
            <v>Nobis</v>
          </cell>
          <cell r="C34" t="str">
            <v>Congelado</v>
          </cell>
          <cell r="D34" t="str">
            <v>78.47</v>
          </cell>
          <cell r="E34" t="str">
            <v>698</v>
          </cell>
        </row>
        <row r="35">
          <cell r="A35" t="str">
            <v>34</v>
          </cell>
          <cell r="B35" t="str">
            <v>Voluptate</v>
          </cell>
          <cell r="C35" t="str">
            <v>Bebida</v>
          </cell>
          <cell r="D35" t="str">
            <v>48.46</v>
          </cell>
          <cell r="E35" t="str">
            <v>987</v>
          </cell>
        </row>
        <row r="36">
          <cell r="A36" t="str">
            <v>35</v>
          </cell>
          <cell r="B36" t="str">
            <v>Officia</v>
          </cell>
          <cell r="C36" t="str">
            <v>Congelado</v>
          </cell>
          <cell r="D36" t="str">
            <v>47.67</v>
          </cell>
          <cell r="E36" t="str">
            <v>658</v>
          </cell>
        </row>
        <row r="37">
          <cell r="A37" t="str">
            <v>36</v>
          </cell>
          <cell r="B37" t="str">
            <v>Occaecati</v>
          </cell>
          <cell r="C37" t="str">
            <v>Bebida</v>
          </cell>
          <cell r="D37" t="str">
            <v>1.95</v>
          </cell>
          <cell r="E37" t="str">
            <v>-10</v>
          </cell>
        </row>
        <row r="38">
          <cell r="A38" t="str">
            <v>37</v>
          </cell>
          <cell r="B38" t="str">
            <v>Odit</v>
          </cell>
          <cell r="C38" t="str">
            <v>Bebida</v>
          </cell>
          <cell r="D38" t="str">
            <v>25.74</v>
          </cell>
          <cell r="E38" t="str">
            <v>18</v>
          </cell>
        </row>
        <row r="39">
          <cell r="A39" t="str">
            <v>38</v>
          </cell>
          <cell r="B39" t="str">
            <v>Dolores</v>
          </cell>
          <cell r="C39" t="str">
            <v>Bebida</v>
          </cell>
          <cell r="D39" t="str">
            <v>79.76</v>
          </cell>
          <cell r="E39" t="str">
            <v>183</v>
          </cell>
        </row>
        <row r="40">
          <cell r="A40" t="str">
            <v>39</v>
          </cell>
          <cell r="B40" t="str">
            <v>Ab</v>
          </cell>
          <cell r="C40" t="str">
            <v>Bebida</v>
          </cell>
          <cell r="D40" t="str">
            <v>15.69</v>
          </cell>
          <cell r="E40" t="str">
            <v>54</v>
          </cell>
        </row>
        <row r="41">
          <cell r="A41" t="str">
            <v>40</v>
          </cell>
          <cell r="B41" t="str">
            <v>Possimus</v>
          </cell>
          <cell r="C41" t="str">
            <v>Limpeza</v>
          </cell>
          <cell r="D41" t="str">
            <v>83.17</v>
          </cell>
          <cell r="E41" t="str">
            <v>497</v>
          </cell>
        </row>
        <row r="42">
          <cell r="A42" t="str">
            <v>41</v>
          </cell>
          <cell r="B42" t="str">
            <v>Similique</v>
          </cell>
          <cell r="C42" t="str">
            <v>Fresco</v>
          </cell>
          <cell r="D42" t="str">
            <v>71.48</v>
          </cell>
          <cell r="E42" t="str">
            <v>963</v>
          </cell>
        </row>
        <row r="43">
          <cell r="A43" t="str">
            <v>42</v>
          </cell>
          <cell r="B43" t="str">
            <v>Necessitatibus</v>
          </cell>
          <cell r="C43" t="str">
            <v>Bebida</v>
          </cell>
          <cell r="D43" t="str">
            <v>38.36</v>
          </cell>
          <cell r="E43" t="str">
            <v>125</v>
          </cell>
        </row>
        <row r="44">
          <cell r="A44" t="str">
            <v>43</v>
          </cell>
          <cell r="B44" t="str">
            <v>Esse</v>
          </cell>
          <cell r="C44" t="str">
            <v>Congelado</v>
          </cell>
          <cell r="D44" t="str">
            <v>66.32</v>
          </cell>
          <cell r="E44" t="str">
            <v>985</v>
          </cell>
        </row>
        <row r="45">
          <cell r="A45" t="str">
            <v>44</v>
          </cell>
          <cell r="B45" t="str">
            <v>Ab</v>
          </cell>
          <cell r="C45" t="str">
            <v>Fresco</v>
          </cell>
          <cell r="D45" t="str">
            <v>12.73</v>
          </cell>
          <cell r="E45" t="str">
            <v>777</v>
          </cell>
        </row>
        <row r="46">
          <cell r="A46" t="str">
            <v>45</v>
          </cell>
          <cell r="B46" t="str">
            <v>Recusandae</v>
          </cell>
          <cell r="C46" t="str">
            <v>Limpeza</v>
          </cell>
          <cell r="D46" t="str">
            <v>15.41</v>
          </cell>
          <cell r="E46" t="str">
            <v>660</v>
          </cell>
        </row>
        <row r="47">
          <cell r="A47" t="str">
            <v>46</v>
          </cell>
          <cell r="B47" t="str">
            <v>Facere</v>
          </cell>
          <cell r="C47" t="str">
            <v>Bebida</v>
          </cell>
          <cell r="D47" t="str">
            <v>64.78</v>
          </cell>
          <cell r="E47" t="str">
            <v>196</v>
          </cell>
        </row>
        <row r="48">
          <cell r="A48" t="str">
            <v>47</v>
          </cell>
          <cell r="B48" t="str">
            <v>Natus</v>
          </cell>
          <cell r="C48" t="str">
            <v>Industrializado</v>
          </cell>
          <cell r="D48" t="str">
            <v>64.2</v>
          </cell>
          <cell r="E48" t="str">
            <v>666</v>
          </cell>
        </row>
        <row r="49">
          <cell r="A49" t="str">
            <v>48</v>
          </cell>
          <cell r="B49" t="str">
            <v>Impedit</v>
          </cell>
          <cell r="C49" t="str">
            <v>Industrializado</v>
          </cell>
          <cell r="D49" t="str">
            <v>20.44</v>
          </cell>
          <cell r="E49" t="str">
            <v>32</v>
          </cell>
        </row>
        <row r="50">
          <cell r="A50" t="str">
            <v>49</v>
          </cell>
          <cell r="B50" t="str">
            <v>Delectus</v>
          </cell>
          <cell r="C50" t="str">
            <v>Fresco</v>
          </cell>
          <cell r="D50" t="str">
            <v>1378.8</v>
          </cell>
          <cell r="E50" t="str">
            <v>639</v>
          </cell>
        </row>
        <row r="51">
          <cell r="A51" t="str">
            <v>50</v>
          </cell>
          <cell r="B51" t="str">
            <v>Rerum</v>
          </cell>
          <cell r="C51" t="str">
            <v>Industrializado</v>
          </cell>
          <cell r="D51" t="str">
            <v>64.28</v>
          </cell>
          <cell r="E51" t="str">
            <v>705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1</v>
          </cell>
          <cell r="B2" t="str">
            <v>Cunha</v>
          </cell>
          <cell r="C2" t="str">
            <v>zda-paz@example.com</v>
          </cell>
          <cell r="D2" t="str">
            <v>Moraes do Amparo</v>
          </cell>
          <cell r="E2" t="str">
            <v>Indústria</v>
          </cell>
        </row>
        <row r="3">
          <cell r="A3" t="str">
            <v>2</v>
          </cell>
          <cell r="B3" t="str">
            <v>Pastor Almeida Ltda.</v>
          </cell>
          <cell r="C3" t="str">
            <v>dante60@example.com</v>
          </cell>
          <cell r="D3" t="str">
            <v>Fernandes</v>
          </cell>
          <cell r="E3" t="str">
            <v>Distribuidor</v>
          </cell>
        </row>
        <row r="4">
          <cell r="A4" t="str">
            <v>3</v>
          </cell>
          <cell r="B4" t="str">
            <v>Nascimento</v>
          </cell>
          <cell r="C4" t="str">
            <v>da-costagabriel@example.com</v>
          </cell>
          <cell r="D4" t="str">
            <v>Vargas</v>
          </cell>
          <cell r="E4" t="str">
            <v>Restaurante</v>
          </cell>
        </row>
        <row r="5">
          <cell r="A5" t="str">
            <v>4</v>
          </cell>
          <cell r="B5" t="str">
            <v>da Cruz</v>
          </cell>
          <cell r="C5" t="str">
            <v>zpereira@example.org</v>
          </cell>
          <cell r="D5" t="str">
            <v>Almeida de das Neves</v>
          </cell>
          <cell r="E5" t="str">
            <v>Restaurante</v>
          </cell>
        </row>
        <row r="6">
          <cell r="A6" t="str">
            <v>5</v>
          </cell>
          <cell r="B6" t="str">
            <v>Guerra e Filhos</v>
          </cell>
          <cell r="C6" t="str">
            <v>yago64@example.com</v>
          </cell>
          <cell r="D6" t="str">
            <v>da Costa</v>
          </cell>
          <cell r="E6" t="str">
            <v>Restaurante</v>
          </cell>
        </row>
        <row r="7">
          <cell r="A7" t="str">
            <v>6</v>
          </cell>
          <cell r="B7" t="str">
            <v>Marques S.A.</v>
          </cell>
          <cell r="C7" t="str">
            <v>henriquesiqueira@example.com</v>
          </cell>
          <cell r="D7" t="str">
            <v>Macedo</v>
          </cell>
          <cell r="E7" t="str">
            <v>Varejo</v>
          </cell>
        </row>
        <row r="8">
          <cell r="A8" t="str">
            <v>7</v>
          </cell>
          <cell r="B8" t="str">
            <v>Cardoso Garcia - EI</v>
          </cell>
          <cell r="C8" t="str">
            <v>pedro-miguel33@example.org</v>
          </cell>
          <cell r="D8" t="str">
            <v>Teixeira da Praia</v>
          </cell>
          <cell r="E8" t="str">
            <v>Distribuidor</v>
          </cell>
        </row>
        <row r="9">
          <cell r="A9" t="str">
            <v>8</v>
          </cell>
          <cell r="B9" t="str">
            <v>Pimenta</v>
          </cell>
          <cell r="C9" t="str">
            <v>matheus00@example.net</v>
          </cell>
          <cell r="D9" t="str">
            <v>Garcia</v>
          </cell>
          <cell r="E9" t="str">
            <v>Distribuidor</v>
          </cell>
        </row>
        <row r="10">
          <cell r="A10" t="str">
            <v>9</v>
          </cell>
          <cell r="B10" t="str">
            <v>Moura e Filhos</v>
          </cell>
          <cell r="C10" t="str">
            <v>luisa10@example.net</v>
          </cell>
          <cell r="D10" t="str">
            <v>Cirino</v>
          </cell>
          <cell r="E10" t="str">
            <v>Restaurante</v>
          </cell>
        </row>
        <row r="11">
          <cell r="A11" t="str">
            <v>10</v>
          </cell>
          <cell r="B11" t="str">
            <v>Nogueira</v>
          </cell>
          <cell r="C11" t="str">
            <v>melissa31@example.org</v>
          </cell>
          <cell r="D11" t="str">
            <v>Sá da Mata</v>
          </cell>
          <cell r="E11" t="str">
            <v>Indústria</v>
          </cell>
        </row>
        <row r="12">
          <cell r="A12" t="str">
            <v>11</v>
          </cell>
          <cell r="B12" t="str">
            <v>Araújo Caldeira S/A</v>
          </cell>
          <cell r="C12" t="str">
            <v>mda-rocha@example.com</v>
          </cell>
          <cell r="D12" t="str">
            <v>Mendes</v>
          </cell>
          <cell r="E12" t="str">
            <v>Varejo</v>
          </cell>
        </row>
        <row r="13">
          <cell r="A13" t="str">
            <v>12</v>
          </cell>
          <cell r="B13" t="str">
            <v>Cavalcanti</v>
          </cell>
          <cell r="C13" t="str">
            <v>pastorkaique@example.com</v>
          </cell>
          <cell r="D13" t="str">
            <v>Azevedo da Praia</v>
          </cell>
          <cell r="E13" t="str">
            <v>Atacado</v>
          </cell>
        </row>
        <row r="14">
          <cell r="A14" t="str">
            <v>13</v>
          </cell>
          <cell r="B14" t="str">
            <v>Lima Lima - EI</v>
          </cell>
          <cell r="C14" t="str">
            <v>maria-juliaaragao@example.org</v>
          </cell>
          <cell r="D14" t="str">
            <v>Brito da Praia</v>
          </cell>
          <cell r="E14" t="str">
            <v>Restaurante</v>
          </cell>
        </row>
        <row r="15">
          <cell r="A15" t="str">
            <v>14</v>
          </cell>
          <cell r="B15" t="str">
            <v>da Mata S.A.</v>
          </cell>
          <cell r="C15" t="str">
            <v>emailinvalido</v>
          </cell>
          <cell r="D15" t="str">
            <v>Guerra de Cirino</v>
          </cell>
          <cell r="E15" t="str">
            <v>Varejo</v>
          </cell>
        </row>
        <row r="16">
          <cell r="A16" t="str">
            <v>15</v>
          </cell>
          <cell r="B16" t="str">
            <v>Fer</v>
          </cell>
          <cell r="C16" t="str">
            <v>ana-julianogueira@example.org</v>
          </cell>
          <cell r="D16" t="str">
            <v>Azevedo da Serra</v>
          </cell>
          <cell r="E16" t="str">
            <v>Atacado</v>
          </cell>
        </row>
        <row r="17">
          <cell r="A17" t="str">
            <v>16</v>
          </cell>
          <cell r="B17" t="str">
            <v>Novaes S.A.</v>
          </cell>
          <cell r="C17" t="str">
            <v>carlos-eduardosouza@example.org</v>
          </cell>
          <cell r="D17" t="str">
            <v>Abreu</v>
          </cell>
          <cell r="E17" t="str">
            <v>Varejo</v>
          </cell>
        </row>
        <row r="18">
          <cell r="A18" t="str">
            <v>17</v>
          </cell>
          <cell r="B18" t="str">
            <v>Moura</v>
          </cell>
          <cell r="C18" t="str">
            <v>piresrafael@example.org</v>
          </cell>
          <cell r="D18" t="str">
            <v>da Cunha de Cunha</v>
          </cell>
          <cell r="E18" t="str">
            <v>Atacado</v>
          </cell>
        </row>
        <row r="19">
          <cell r="A19" t="str">
            <v>18</v>
          </cell>
          <cell r="B19" t="str">
            <v>Aparecida Macedo Ltda.</v>
          </cell>
          <cell r="C19" t="str">
            <v>vitor12@example.com</v>
          </cell>
          <cell r="D19" t="str">
            <v>Cardoso da Praia</v>
          </cell>
          <cell r="E19" t="str">
            <v>Varejo</v>
          </cell>
        </row>
        <row r="20">
          <cell r="A20" t="str">
            <v>19</v>
          </cell>
          <cell r="B20" t="str">
            <v>Novais</v>
          </cell>
          <cell r="C20" t="str">
            <v>ffreitas@example.net</v>
          </cell>
          <cell r="D20" t="str">
            <v>Pires da Serra</v>
          </cell>
          <cell r="E20" t="str">
            <v>Distribuidor</v>
          </cell>
        </row>
        <row r="21">
          <cell r="A21" t="str">
            <v>20</v>
          </cell>
          <cell r="B21" t="str">
            <v>Fonseca</v>
          </cell>
          <cell r="C21" t="str">
            <v>laraabreu@example.com</v>
          </cell>
          <cell r="D21" t="str">
            <v>Brito de Pinto</v>
          </cell>
          <cell r="E21" t="str">
            <v>Indústria</v>
          </cell>
        </row>
        <row r="22">
          <cell r="A22" t="str">
            <v>21</v>
          </cell>
          <cell r="B22" t="str">
            <v>Rios Barros - ME</v>
          </cell>
          <cell r="C22" t="str">
            <v>rebeca69@example.net</v>
          </cell>
          <cell r="D22" t="str">
            <v>Almeida das Flores</v>
          </cell>
          <cell r="E22" t="str">
            <v>Varejo</v>
          </cell>
        </row>
        <row r="23">
          <cell r="A23" t="str">
            <v>22</v>
          </cell>
          <cell r="B23" t="str">
            <v>da Cunha Câmara S/A</v>
          </cell>
          <cell r="C23" t="str">
            <v>julianafreitas@example.org</v>
          </cell>
          <cell r="D23" t="str">
            <v>Macedo do Sul</v>
          </cell>
          <cell r="E23" t="str">
            <v>Varejo</v>
          </cell>
        </row>
        <row r="24">
          <cell r="A24" t="str">
            <v>23</v>
          </cell>
          <cell r="B24" t="str">
            <v>Novaes</v>
          </cell>
          <cell r="C24" t="str">
            <v>emailinvalido</v>
          </cell>
          <cell r="D24" t="str">
            <v>Pastor de Goiás</v>
          </cell>
          <cell r="E24" t="str">
            <v>Restaurante</v>
          </cell>
        </row>
        <row r="25">
          <cell r="A25" t="str">
            <v>24</v>
          </cell>
          <cell r="B25" t="str">
            <v>Duarte</v>
          </cell>
          <cell r="C25" t="str">
            <v>eda-rosa@example.org</v>
          </cell>
          <cell r="D25" t="str">
            <v>Farias Grande</v>
          </cell>
          <cell r="E25" t="str">
            <v>Restaurante</v>
          </cell>
        </row>
        <row r="26">
          <cell r="A26" t="str">
            <v>25</v>
          </cell>
          <cell r="B26" t="str">
            <v>Castro</v>
          </cell>
          <cell r="C26" t="str">
            <v>noah84@example.net</v>
          </cell>
          <cell r="D26" t="str">
            <v>Nogueira de da Rosa</v>
          </cell>
          <cell r="E26" t="str">
            <v>Indústria</v>
          </cell>
        </row>
        <row r="27">
          <cell r="A27" t="str">
            <v>26</v>
          </cell>
          <cell r="B27" t="str">
            <v>Jesus Ltda.</v>
          </cell>
          <cell r="C27" t="str">
            <v>qrocha@example.org</v>
          </cell>
          <cell r="D27" t="str">
            <v>Sá dos Dourados</v>
          </cell>
          <cell r="E27" t="str">
            <v>Atacado</v>
          </cell>
        </row>
        <row r="28">
          <cell r="A28" t="str">
            <v>27</v>
          </cell>
          <cell r="B28" t="str">
            <v>Cav</v>
          </cell>
          <cell r="C28" t="str">
            <v>nogueiraluan@example.com</v>
          </cell>
          <cell r="D28" t="str">
            <v>Câmara</v>
          </cell>
          <cell r="E28" t="str">
            <v>Distribuidor</v>
          </cell>
        </row>
        <row r="29">
          <cell r="A29" t="str">
            <v>28</v>
          </cell>
          <cell r="B29" t="str">
            <v>Carvalho</v>
          </cell>
          <cell r="C29" t="str">
            <v>opacheco@example.org</v>
          </cell>
          <cell r="D29" t="str">
            <v>Câmara do Norte</v>
          </cell>
          <cell r="E29" t="str">
            <v>Restaurante</v>
          </cell>
        </row>
        <row r="30">
          <cell r="A30" t="str">
            <v>29</v>
          </cell>
          <cell r="B30" t="str">
            <v>Caldeira</v>
          </cell>
          <cell r="C30" t="str">
            <v>kteixeira@example.com</v>
          </cell>
          <cell r="D30" t="str">
            <v>Marques da Serra</v>
          </cell>
          <cell r="E30" t="str">
            <v>Distribuidor</v>
          </cell>
        </row>
        <row r="31">
          <cell r="A31" t="str">
            <v>30</v>
          </cell>
          <cell r="B31" t="str">
            <v>da Mata</v>
          </cell>
          <cell r="C31" t="str">
            <v>mfarias@example.com</v>
          </cell>
          <cell r="D31" t="str">
            <v>Cirino</v>
          </cell>
          <cell r="E31" t="str">
            <v>Distribuidor</v>
          </cell>
        </row>
        <row r="32">
          <cell r="A32" t="str">
            <v>31</v>
          </cell>
          <cell r="B32" t="str">
            <v>Gar</v>
          </cell>
          <cell r="C32" t="str">
            <v>aylasantos@example.com</v>
          </cell>
          <cell r="D32" t="str">
            <v>Vieira Alegre</v>
          </cell>
          <cell r="E32" t="str">
            <v>Atacado</v>
          </cell>
        </row>
        <row r="33">
          <cell r="A33" t="str">
            <v>32</v>
          </cell>
          <cell r="B33" t="str">
            <v>Duarte</v>
          </cell>
          <cell r="C33" t="str">
            <v>gabriela65@example.com</v>
          </cell>
          <cell r="D33" t="str">
            <v>Sampaio</v>
          </cell>
          <cell r="E33" t="str">
            <v>Restaurante</v>
          </cell>
        </row>
        <row r="34">
          <cell r="A34" t="str">
            <v>33</v>
          </cell>
          <cell r="B34" t="str">
            <v>Gonçalves - ME</v>
          </cell>
          <cell r="C34" t="str">
            <v>siqueiraenzo-gabriel@example.net</v>
          </cell>
          <cell r="D34" t="str">
            <v>Novaes</v>
          </cell>
          <cell r="E34" t="str">
            <v>Indústria</v>
          </cell>
        </row>
        <row r="35">
          <cell r="A35" t="str">
            <v>34</v>
          </cell>
          <cell r="B35" t="str">
            <v>Teixeira e Filhos</v>
          </cell>
          <cell r="C35" t="str">
            <v>ravy56@example.net</v>
          </cell>
          <cell r="D35" t="str">
            <v>Cavalcante Paulista</v>
          </cell>
          <cell r="E35" t="str">
            <v>Atacado</v>
          </cell>
        </row>
        <row r="36">
          <cell r="A36" t="str">
            <v>35</v>
          </cell>
          <cell r="B36" t="str">
            <v>da Rosa</v>
          </cell>
          <cell r="C36" t="str">
            <v>ceciliada-conceicao@example.org</v>
          </cell>
          <cell r="D36" t="str">
            <v>Mendonça</v>
          </cell>
          <cell r="E36" t="str">
            <v>Atacado</v>
          </cell>
        </row>
        <row r="37">
          <cell r="A37" t="str">
            <v>36</v>
          </cell>
          <cell r="B37" t="str">
            <v>Peixoto</v>
          </cell>
          <cell r="C37" t="str">
            <v>maria-florfogaca@example.com</v>
          </cell>
          <cell r="D37" t="str">
            <v>da Cruz de Lopes</v>
          </cell>
          <cell r="E37" t="str">
            <v>Varejo</v>
          </cell>
        </row>
        <row r="38">
          <cell r="A38" t="str">
            <v>37</v>
          </cell>
          <cell r="B38" t="str">
            <v>Gonçalves - ME</v>
          </cell>
          <cell r="C38" t="str">
            <v>da-luzjulia@example.net</v>
          </cell>
          <cell r="D38" t="str">
            <v>Cavalcanti do Campo</v>
          </cell>
          <cell r="E38" t="str">
            <v>Indústria</v>
          </cell>
        </row>
        <row r="39">
          <cell r="A39" t="str">
            <v>38</v>
          </cell>
          <cell r="B39" t="str">
            <v>Farias</v>
          </cell>
          <cell r="C39" t="str">
            <v>maria-julia07@example.com</v>
          </cell>
          <cell r="D39" t="str">
            <v>Ramos do Galho</v>
          </cell>
          <cell r="E39" t="str">
            <v>Distribuidor</v>
          </cell>
        </row>
        <row r="40">
          <cell r="A40" t="str">
            <v>39</v>
          </cell>
          <cell r="B40" t="str">
            <v>Peixoto e Filhos</v>
          </cell>
          <cell r="C40" t="str">
            <v>zribeiro@example.org</v>
          </cell>
          <cell r="D40" t="str">
            <v>Pinto</v>
          </cell>
          <cell r="E40" t="str">
            <v>Atacado</v>
          </cell>
        </row>
        <row r="41">
          <cell r="A41" t="str">
            <v>40</v>
          </cell>
          <cell r="B41" t="str">
            <v>da Rosa - EI</v>
          </cell>
          <cell r="C41" t="str">
            <v>maria-eduardarodrigues@example.com</v>
          </cell>
          <cell r="D41" t="str">
            <v>Caldeira</v>
          </cell>
          <cell r="E41" t="str">
            <v>Restaurante</v>
          </cell>
        </row>
        <row r="42">
          <cell r="A42" t="str">
            <v>41</v>
          </cell>
          <cell r="B42" t="str">
            <v>Machado Pinto - EI</v>
          </cell>
          <cell r="C42" t="str">
            <v>theosiqueira@example.net</v>
          </cell>
          <cell r="D42" t="str">
            <v>Barros de Minas</v>
          </cell>
          <cell r="E42" t="str">
            <v>Varejo</v>
          </cell>
        </row>
        <row r="43">
          <cell r="A43" t="str">
            <v>42</v>
          </cell>
          <cell r="B43" t="str">
            <v>Silva</v>
          </cell>
          <cell r="C43" t="str">
            <v>emailinvalido</v>
          </cell>
          <cell r="D43" t="str">
            <v>Monteiro</v>
          </cell>
          <cell r="E43" t="str">
            <v>Distribuidor</v>
          </cell>
        </row>
        <row r="44">
          <cell r="A44" t="str">
            <v>43</v>
          </cell>
          <cell r="B44" t="str">
            <v>Viana</v>
          </cell>
          <cell r="C44" t="str">
            <v>moreirajose@example.org</v>
          </cell>
          <cell r="D44" t="str">
            <v>Vargas de das Neves</v>
          </cell>
          <cell r="E44" t="str">
            <v>Varejo</v>
          </cell>
        </row>
        <row r="45">
          <cell r="A45" t="str">
            <v>44</v>
          </cell>
          <cell r="B45" t="str">
            <v>Pimenta Melo e Filhos</v>
          </cell>
          <cell r="C45" t="str">
            <v>alicefernandes@example.org</v>
          </cell>
          <cell r="D45" t="str">
            <v>Garcia de Fogaça</v>
          </cell>
          <cell r="E45" t="str">
            <v>Distribuidor</v>
          </cell>
        </row>
        <row r="46">
          <cell r="A46" t="str">
            <v>45</v>
          </cell>
          <cell r="B46" t="str">
            <v>Teixeira</v>
          </cell>
          <cell r="C46" t="str">
            <v>emailinvalido</v>
          </cell>
          <cell r="D46" t="str">
            <v>Vasconcelos de Correia</v>
          </cell>
          <cell r="E46" t="str">
            <v>Restaurante</v>
          </cell>
        </row>
        <row r="47">
          <cell r="A47" t="str">
            <v>46</v>
          </cell>
          <cell r="B47" t="str">
            <v>Nascimento</v>
          </cell>
          <cell r="C47" t="str">
            <v>augusto14@example.org</v>
          </cell>
          <cell r="D47" t="str">
            <v>Sampaio de da Cunha</v>
          </cell>
          <cell r="E47" t="str">
            <v>Indústria</v>
          </cell>
        </row>
        <row r="48">
          <cell r="A48" t="str">
            <v>47</v>
          </cell>
          <cell r="B48" t="str">
            <v>Cavalcante - ME</v>
          </cell>
          <cell r="C48" t="str">
            <v>frocha@example.net</v>
          </cell>
          <cell r="D48" t="str">
            <v>da Rosa da Mata</v>
          </cell>
          <cell r="E48" t="str">
            <v>Indústria</v>
          </cell>
        </row>
        <row r="49">
          <cell r="A49" t="str">
            <v>48</v>
          </cell>
          <cell r="B49" t="str">
            <v>Ram</v>
          </cell>
          <cell r="C49" t="str">
            <v>felipemarques@example.net</v>
          </cell>
          <cell r="D49" t="str">
            <v>da Luz da Serra</v>
          </cell>
          <cell r="E49" t="str">
            <v>Distribuidor</v>
          </cell>
        </row>
        <row r="50">
          <cell r="A50" t="str">
            <v>49</v>
          </cell>
          <cell r="B50" t="str">
            <v>Freitas</v>
          </cell>
          <cell r="C50" t="str">
            <v>julia81@example.com</v>
          </cell>
          <cell r="D50" t="str">
            <v>Gonçalves</v>
          </cell>
          <cell r="E50" t="str">
            <v>Atacado</v>
          </cell>
        </row>
        <row r="51">
          <cell r="A51" t="str">
            <v>50</v>
          </cell>
          <cell r="B51" t="str">
            <v>Monteiro da Costa S/A</v>
          </cell>
          <cell r="C51" t="str">
            <v>mendesyago@example.com</v>
          </cell>
          <cell r="D51" t="str">
            <v>Andrade de Fonseca</v>
          </cell>
          <cell r="E51" t="str">
            <v>Distribuidor</v>
          </cell>
        </row>
        <row r="52">
          <cell r="A52" t="str">
            <v>51</v>
          </cell>
          <cell r="B52" t="str">
            <v>da Mota - EI</v>
          </cell>
          <cell r="C52" t="str">
            <v>valmeida@example.com</v>
          </cell>
          <cell r="D52" t="str">
            <v>Monteiro</v>
          </cell>
          <cell r="E52" t="str">
            <v>Indústria</v>
          </cell>
        </row>
        <row r="53">
          <cell r="A53" t="str">
            <v>52</v>
          </cell>
          <cell r="B53" t="str">
            <v>Abreu Sousa Ltda.</v>
          </cell>
          <cell r="C53" t="str">
            <v>ceciliacasa-grande@example.net</v>
          </cell>
          <cell r="D53" t="str">
            <v>Pires</v>
          </cell>
          <cell r="E53" t="str">
            <v>Atacado</v>
          </cell>
        </row>
        <row r="54">
          <cell r="A54" t="str">
            <v>53</v>
          </cell>
          <cell r="B54" t="str">
            <v>Sá</v>
          </cell>
          <cell r="C54" t="str">
            <v>rbarros@example.com</v>
          </cell>
          <cell r="D54" t="str">
            <v>Correia de Alves</v>
          </cell>
          <cell r="E54" t="str">
            <v>Atacado</v>
          </cell>
        </row>
        <row r="55">
          <cell r="A55" t="str">
            <v>54</v>
          </cell>
          <cell r="B55" t="str">
            <v>da Mota</v>
          </cell>
          <cell r="C55" t="str">
            <v>joao-gabriel32@example.com</v>
          </cell>
          <cell r="D55" t="str">
            <v>da Cruz</v>
          </cell>
          <cell r="E55" t="str">
            <v>Varejo</v>
          </cell>
        </row>
        <row r="56">
          <cell r="A56" t="str">
            <v>55</v>
          </cell>
          <cell r="B56" t="str">
            <v>Vieira Ltda.</v>
          </cell>
          <cell r="C56" t="str">
            <v>pintoantonella@example.org</v>
          </cell>
          <cell r="D56" t="str">
            <v>Silva</v>
          </cell>
          <cell r="E56" t="str">
            <v>Indústria</v>
          </cell>
        </row>
        <row r="57">
          <cell r="A57" t="str">
            <v>56</v>
          </cell>
          <cell r="B57" t="str">
            <v>Casa Grande</v>
          </cell>
          <cell r="C57" t="str">
            <v>hduarte@example.org</v>
          </cell>
          <cell r="D57" t="str">
            <v>da Luz</v>
          </cell>
          <cell r="E57" t="str">
            <v>Indústria</v>
          </cell>
        </row>
        <row r="58">
          <cell r="A58" t="str">
            <v>57</v>
          </cell>
          <cell r="B58" t="str">
            <v>Cassiano Casa Grande - ME</v>
          </cell>
          <cell r="C58" t="str">
            <v>lorenanascimento@example.net</v>
          </cell>
          <cell r="D58" t="str">
            <v>Rezende</v>
          </cell>
          <cell r="E58" t="str">
            <v>Indústria</v>
          </cell>
        </row>
        <row r="59">
          <cell r="A59" t="str">
            <v>58</v>
          </cell>
          <cell r="B59" t="str">
            <v>Viana</v>
          </cell>
          <cell r="C59" t="str">
            <v>pnovais@example.net</v>
          </cell>
          <cell r="D59" t="str">
            <v>da Luz</v>
          </cell>
          <cell r="E59" t="str">
            <v>Distribuidor</v>
          </cell>
        </row>
        <row r="60">
          <cell r="A60" t="str">
            <v>59</v>
          </cell>
          <cell r="B60" t="str">
            <v>Moura Câmara - EI</v>
          </cell>
          <cell r="C60" t="str">
            <v>fmoura@example.net</v>
          </cell>
          <cell r="D60" t="str">
            <v>Cavalcanti do Sul</v>
          </cell>
          <cell r="E60" t="str">
            <v>Varejo</v>
          </cell>
        </row>
        <row r="61">
          <cell r="A61" t="str">
            <v>60</v>
          </cell>
          <cell r="B61" t="str">
            <v>Rios Ltda.</v>
          </cell>
          <cell r="C61" t="str">
            <v>liz44@example.net</v>
          </cell>
          <cell r="D61" t="str">
            <v>Moura</v>
          </cell>
          <cell r="E61" t="str">
            <v>Varejo</v>
          </cell>
        </row>
        <row r="62">
          <cell r="A62" t="str">
            <v>61</v>
          </cell>
          <cell r="B62" t="str">
            <v>da Mata Cassiano e Filhos</v>
          </cell>
          <cell r="C62" t="str">
            <v>ygarcia@example.com</v>
          </cell>
          <cell r="D62" t="str">
            <v>Mendes do Campo</v>
          </cell>
          <cell r="E62" t="str">
            <v>Restaurante</v>
          </cell>
        </row>
        <row r="63">
          <cell r="A63" t="str">
            <v>62</v>
          </cell>
          <cell r="B63" t="str">
            <v>Carvalho</v>
          </cell>
          <cell r="C63" t="str">
            <v>xfogaca@example.net</v>
          </cell>
          <cell r="D63" t="str">
            <v>Teixeira do Campo</v>
          </cell>
          <cell r="E63" t="str">
            <v>Atacado</v>
          </cell>
        </row>
        <row r="64">
          <cell r="A64" t="str">
            <v>63</v>
          </cell>
          <cell r="B64" t="str">
            <v>Freitas</v>
          </cell>
          <cell r="C64" t="str">
            <v>rfreitas@example.org</v>
          </cell>
          <cell r="D64" t="str">
            <v>Melo de Moraes</v>
          </cell>
          <cell r="E64" t="str">
            <v>Varejo</v>
          </cell>
        </row>
        <row r="65">
          <cell r="A65" t="str">
            <v>64</v>
          </cell>
          <cell r="B65" t="str">
            <v>Cardoso</v>
          </cell>
          <cell r="C65" t="str">
            <v>diogo32@example.net</v>
          </cell>
          <cell r="D65" t="str">
            <v>da Paz Alegre</v>
          </cell>
          <cell r="E65" t="str">
            <v>Indústria</v>
          </cell>
        </row>
        <row r="66">
          <cell r="A66" t="str">
            <v>65</v>
          </cell>
          <cell r="B66" t="str">
            <v>Campos Nogueira S.A.</v>
          </cell>
          <cell r="C66" t="str">
            <v>maysasilva@example.org</v>
          </cell>
          <cell r="D66" t="str">
            <v>Siqueira</v>
          </cell>
          <cell r="E66" t="str">
            <v>Distribuidor</v>
          </cell>
        </row>
        <row r="67">
          <cell r="A67" t="str">
            <v>66</v>
          </cell>
          <cell r="B67" t="str">
            <v>Cunha Ltda.</v>
          </cell>
          <cell r="C67" t="str">
            <v>fariasmaria-julia@example.org</v>
          </cell>
          <cell r="D67" t="str">
            <v>Azevedo do Oeste</v>
          </cell>
          <cell r="E67" t="str">
            <v>Distribuidor</v>
          </cell>
        </row>
        <row r="68">
          <cell r="A68" t="str">
            <v>67</v>
          </cell>
          <cell r="B68" t="str">
            <v>Cam</v>
          </cell>
          <cell r="C68" t="str">
            <v>emailinvalido</v>
          </cell>
          <cell r="D68" t="str">
            <v>Sousa Alegre</v>
          </cell>
          <cell r="E68" t="str">
            <v>Varejo</v>
          </cell>
        </row>
        <row r="69">
          <cell r="A69" t="str">
            <v>68</v>
          </cell>
          <cell r="B69" t="str">
            <v>Nascimento</v>
          </cell>
          <cell r="C69" t="str">
            <v>allanarodrigues@example.org</v>
          </cell>
          <cell r="D69" t="str">
            <v>Ferreira</v>
          </cell>
          <cell r="E69" t="str">
            <v>Distribuidor</v>
          </cell>
        </row>
        <row r="70">
          <cell r="A70" t="str">
            <v>69</v>
          </cell>
          <cell r="B70" t="str">
            <v>da Cruz</v>
          </cell>
          <cell r="C70" t="str">
            <v>giovanna62@example.org</v>
          </cell>
          <cell r="D70" t="str">
            <v>Barros do Norte</v>
          </cell>
          <cell r="E70" t="str">
            <v>Atacado</v>
          </cell>
        </row>
        <row r="71">
          <cell r="A71" t="str">
            <v>70</v>
          </cell>
          <cell r="B71" t="str">
            <v>Siqueira S.A.</v>
          </cell>
          <cell r="C71" t="str">
            <v>oliveiralaura@example.net</v>
          </cell>
          <cell r="D71" t="str">
            <v>Machado dos Dourados</v>
          </cell>
          <cell r="E71" t="str">
            <v>Distribuidor</v>
          </cell>
        </row>
        <row r="72">
          <cell r="A72" t="str">
            <v>71</v>
          </cell>
          <cell r="B72" t="str">
            <v>Pereira Ltda.</v>
          </cell>
          <cell r="C72" t="str">
            <v>sophie56@example.com</v>
          </cell>
          <cell r="D72" t="str">
            <v>Novais dos Dourados</v>
          </cell>
          <cell r="E72" t="str">
            <v>Varejo</v>
          </cell>
        </row>
        <row r="73">
          <cell r="A73" t="str">
            <v>72</v>
          </cell>
          <cell r="B73" t="str">
            <v>da Rocha</v>
          </cell>
          <cell r="C73" t="str">
            <v>gfreitas@example.net</v>
          </cell>
          <cell r="D73" t="str">
            <v>Barros</v>
          </cell>
          <cell r="E73" t="str">
            <v>Atacado</v>
          </cell>
        </row>
        <row r="74">
          <cell r="A74" t="str">
            <v>73</v>
          </cell>
          <cell r="B74" t="str">
            <v>Vieira</v>
          </cell>
          <cell r="C74" t="str">
            <v>dantedas-neves@example.net</v>
          </cell>
          <cell r="D74" t="str">
            <v>Pereira de Mendes</v>
          </cell>
          <cell r="E74" t="str">
            <v>Indústria</v>
          </cell>
        </row>
        <row r="75">
          <cell r="A75" t="str">
            <v>74</v>
          </cell>
          <cell r="B75" t="str">
            <v>das Neves</v>
          </cell>
          <cell r="C75" t="str">
            <v>ana-julia88@example.com</v>
          </cell>
          <cell r="D75" t="str">
            <v>Ramos</v>
          </cell>
          <cell r="E75" t="str">
            <v>Restaurante</v>
          </cell>
        </row>
        <row r="76">
          <cell r="A76" t="str">
            <v>75</v>
          </cell>
          <cell r="B76" t="str">
            <v>Caldeira</v>
          </cell>
          <cell r="C76" t="str">
            <v>tmacedo@example.org</v>
          </cell>
          <cell r="D76" t="str">
            <v>Montenegro Paulista</v>
          </cell>
          <cell r="E76" t="str">
            <v>Varejo</v>
          </cell>
        </row>
        <row r="77">
          <cell r="A77" t="str">
            <v>76</v>
          </cell>
          <cell r="B77" t="str">
            <v>Lima</v>
          </cell>
          <cell r="C77" t="str">
            <v>vicenterios@example.net</v>
          </cell>
          <cell r="D77" t="str">
            <v>Novaes</v>
          </cell>
          <cell r="E77" t="str">
            <v>Indústria</v>
          </cell>
        </row>
        <row r="78">
          <cell r="A78" t="str">
            <v>77</v>
          </cell>
          <cell r="B78" t="str">
            <v>Martins</v>
          </cell>
          <cell r="C78" t="str">
            <v>barrosenzo@example.net</v>
          </cell>
          <cell r="D78" t="str">
            <v>da Rosa da Serra</v>
          </cell>
          <cell r="E78" t="str">
            <v>Restaurante</v>
          </cell>
        </row>
        <row r="79">
          <cell r="A79" t="str">
            <v>78</v>
          </cell>
          <cell r="B79" t="str">
            <v>Moura Santos - EI</v>
          </cell>
          <cell r="C79" t="str">
            <v>ravyvargas@example.com</v>
          </cell>
          <cell r="D79" t="str">
            <v>Costela</v>
          </cell>
          <cell r="E79" t="str">
            <v>Distribuidor</v>
          </cell>
        </row>
        <row r="80">
          <cell r="A80" t="str">
            <v>79</v>
          </cell>
          <cell r="B80" t="str">
            <v>da Cunha da Mota e Filhos</v>
          </cell>
          <cell r="C80" t="str">
            <v>danielacostela@example.org</v>
          </cell>
          <cell r="D80" t="str">
            <v>da Mata do Amparo</v>
          </cell>
          <cell r="E80" t="str">
            <v>Varejo</v>
          </cell>
        </row>
        <row r="81">
          <cell r="A81" t="str">
            <v>80</v>
          </cell>
          <cell r="B81" t="str">
            <v>Sá da Paz Ltda.</v>
          </cell>
          <cell r="C81" t="str">
            <v>helenamoreira@example.org</v>
          </cell>
          <cell r="D81" t="str">
            <v>Barros</v>
          </cell>
          <cell r="E81" t="str">
            <v>Distribuidor</v>
          </cell>
        </row>
        <row r="82">
          <cell r="A82" t="str">
            <v>81</v>
          </cell>
          <cell r="B82" t="str">
            <v>Carvalho</v>
          </cell>
          <cell r="C82" t="str">
            <v>leticiasilveira@example.com</v>
          </cell>
          <cell r="D82" t="str">
            <v>Abreu</v>
          </cell>
          <cell r="E82" t="str">
            <v>Distribuidor</v>
          </cell>
        </row>
        <row r="83">
          <cell r="A83" t="str">
            <v>82</v>
          </cell>
          <cell r="B83" t="str">
            <v>Lima</v>
          </cell>
          <cell r="C83" t="str">
            <v>drodrigues@example.com</v>
          </cell>
          <cell r="D83" t="str">
            <v>Jesus</v>
          </cell>
          <cell r="E83" t="str">
            <v>Atacado</v>
          </cell>
        </row>
        <row r="84">
          <cell r="A84" t="str">
            <v>83</v>
          </cell>
          <cell r="B84" t="str">
            <v>Moreira S.A.</v>
          </cell>
          <cell r="C84" t="str">
            <v>ravyrodrigues@example.net</v>
          </cell>
          <cell r="D84" t="str">
            <v>Albuquerque do Campo</v>
          </cell>
          <cell r="E84" t="str">
            <v>Indústria</v>
          </cell>
        </row>
        <row r="85">
          <cell r="A85" t="str">
            <v>84</v>
          </cell>
          <cell r="B85" t="str">
            <v>Duarte</v>
          </cell>
          <cell r="C85" t="str">
            <v>davi-miguelleao@example.com</v>
          </cell>
          <cell r="D85" t="str">
            <v>Farias de Cunha</v>
          </cell>
          <cell r="E85" t="str">
            <v>Indústria</v>
          </cell>
        </row>
        <row r="86">
          <cell r="A86" t="str">
            <v>85</v>
          </cell>
          <cell r="B86" t="str">
            <v>Leã</v>
          </cell>
          <cell r="C86" t="str">
            <v>arthurcamargo@example.org</v>
          </cell>
          <cell r="D86" t="str">
            <v>Pires</v>
          </cell>
          <cell r="E86" t="str">
            <v>Restaurante</v>
          </cell>
        </row>
        <row r="87">
          <cell r="A87" t="str">
            <v>86</v>
          </cell>
          <cell r="B87" t="str">
            <v>Martins</v>
          </cell>
          <cell r="C87" t="str">
            <v>duartedante@example.net</v>
          </cell>
          <cell r="D87" t="str">
            <v>Nascimento da Prata</v>
          </cell>
          <cell r="E87" t="str">
            <v>Atacado</v>
          </cell>
        </row>
        <row r="88">
          <cell r="A88" t="str">
            <v>87</v>
          </cell>
          <cell r="B88" t="str">
            <v>Moura</v>
          </cell>
          <cell r="C88" t="str">
            <v>clarice23@example.org</v>
          </cell>
          <cell r="D88" t="str">
            <v>Dias</v>
          </cell>
          <cell r="E88" t="str">
            <v>Atacado</v>
          </cell>
        </row>
        <row r="89">
          <cell r="A89" t="str">
            <v>88</v>
          </cell>
          <cell r="B89" t="str">
            <v>Andrade</v>
          </cell>
          <cell r="C89" t="str">
            <v>xpastor@example.org</v>
          </cell>
          <cell r="D89" t="str">
            <v>Costela</v>
          </cell>
          <cell r="E89" t="str">
            <v>Restaurante</v>
          </cell>
        </row>
        <row r="90">
          <cell r="A90" t="str">
            <v>89</v>
          </cell>
          <cell r="B90" t="str">
            <v>Nogueira</v>
          </cell>
          <cell r="C90" t="str">
            <v>piresana-vitoria@example.org</v>
          </cell>
          <cell r="D90" t="str">
            <v>Fernandes</v>
          </cell>
          <cell r="E90" t="str">
            <v>Atacado</v>
          </cell>
        </row>
        <row r="91">
          <cell r="A91" t="str">
            <v>90</v>
          </cell>
          <cell r="B91" t="str">
            <v>Cavalcanti</v>
          </cell>
          <cell r="C91" t="str">
            <v>emailinvalido</v>
          </cell>
          <cell r="D91" t="str">
            <v>Castro</v>
          </cell>
          <cell r="E91" t="str">
            <v>Distribuidor</v>
          </cell>
        </row>
        <row r="92">
          <cell r="A92" t="str">
            <v>91</v>
          </cell>
          <cell r="B92" t="str">
            <v>Araújo</v>
          </cell>
          <cell r="C92" t="str">
            <v>tda-mata@example.com</v>
          </cell>
          <cell r="D92" t="str">
            <v>Andrade de Vargas</v>
          </cell>
          <cell r="E92" t="str">
            <v>Atacado</v>
          </cell>
        </row>
        <row r="93">
          <cell r="A93" t="str">
            <v>92</v>
          </cell>
          <cell r="B93" t="str">
            <v>Mendes</v>
          </cell>
          <cell r="C93" t="str">
            <v>almeidajulia@example.org</v>
          </cell>
          <cell r="D93" t="str">
            <v>Pimenta do Norte</v>
          </cell>
          <cell r="E93" t="str">
            <v>Atacado</v>
          </cell>
        </row>
        <row r="94">
          <cell r="A94" t="str">
            <v>93</v>
          </cell>
          <cell r="B94" t="str">
            <v>da</v>
          </cell>
          <cell r="C94" t="str">
            <v>qda-cunha@example.net</v>
          </cell>
          <cell r="D94" t="str">
            <v>Ramos</v>
          </cell>
          <cell r="E94" t="str">
            <v>Varejo</v>
          </cell>
        </row>
        <row r="95">
          <cell r="A95" t="str">
            <v>94</v>
          </cell>
          <cell r="B95" t="str">
            <v>Azevedo da Mata e Filhos</v>
          </cell>
          <cell r="C95" t="str">
            <v>dgarcia@example.org</v>
          </cell>
          <cell r="D95" t="str">
            <v>Novaes</v>
          </cell>
          <cell r="E95" t="str">
            <v>Varejo</v>
          </cell>
        </row>
        <row r="96">
          <cell r="A96" t="str">
            <v>95</v>
          </cell>
          <cell r="B96" t="str">
            <v>Moraes Ltda.</v>
          </cell>
          <cell r="C96" t="str">
            <v>mariahcamara@example.org</v>
          </cell>
          <cell r="D96" t="str">
            <v>Pinto Alegre</v>
          </cell>
          <cell r="E96" t="str">
            <v>Varejo</v>
          </cell>
        </row>
        <row r="97">
          <cell r="A97" t="str">
            <v>96</v>
          </cell>
          <cell r="B97" t="str">
            <v>Rocha</v>
          </cell>
          <cell r="C97" t="str">
            <v>das-nevesisadora@example.org</v>
          </cell>
          <cell r="D97" t="str">
            <v>Leão</v>
          </cell>
          <cell r="E97" t="str">
            <v>Distribuidor</v>
          </cell>
        </row>
        <row r="98">
          <cell r="A98" t="str">
            <v>97</v>
          </cell>
          <cell r="B98" t="str">
            <v>da Cruz</v>
          </cell>
          <cell r="C98" t="str">
            <v>ksilva@example.com</v>
          </cell>
          <cell r="D98" t="str">
            <v>Vieira</v>
          </cell>
          <cell r="E98" t="str">
            <v>Indústria</v>
          </cell>
        </row>
        <row r="99">
          <cell r="A99" t="str">
            <v>98</v>
          </cell>
          <cell r="B99" t="str">
            <v>Carvalho</v>
          </cell>
          <cell r="C99" t="str">
            <v>maria-luizasousa@example.com</v>
          </cell>
          <cell r="D99" t="str">
            <v>Casa Grande</v>
          </cell>
          <cell r="E99" t="str">
            <v>Distribuidor</v>
          </cell>
        </row>
        <row r="100">
          <cell r="A100" t="str">
            <v>99</v>
          </cell>
          <cell r="B100" t="str">
            <v>Camargo Cirino S.A.</v>
          </cell>
          <cell r="C100" t="str">
            <v>daniela84@example.com</v>
          </cell>
          <cell r="D100" t="str">
            <v>Garcia</v>
          </cell>
          <cell r="E100" t="str">
            <v>Distribuidor</v>
          </cell>
        </row>
        <row r="101">
          <cell r="A101" t="str">
            <v>100</v>
          </cell>
          <cell r="B101" t="str">
            <v>Correia</v>
          </cell>
          <cell r="C101" t="str">
            <v>carvalhobenicio@example.com</v>
          </cell>
          <cell r="D101" t="str">
            <v>Cavalcanti</v>
          </cell>
          <cell r="E101" t="str">
            <v>Atacado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opLeftCell="I175" workbookViewId="0">
      <selection sqref="A1:P201"/>
    </sheetView>
  </sheetViews>
  <sheetFormatPr defaultRowHeight="14.4" x14ac:dyDescent="0.3"/>
  <cols>
    <col min="1" max="7" width="9" customWidth="1"/>
    <col min="8" max="8" width="16.109375" bestFit="1" customWidth="1"/>
    <col min="9" max="9" width="16.33203125" customWidth="1"/>
    <col min="10" max="10" width="16.88671875" customWidth="1"/>
    <col min="11" max="11" width="13.44140625" bestFit="1" customWidth="1"/>
    <col min="12" max="12" width="13.109375" bestFit="1" customWidth="1"/>
    <col min="13" max="13" width="23.44140625" bestFit="1" customWidth="1"/>
    <col min="14" max="14" width="34" bestFit="1" customWidth="1"/>
    <col min="15" max="15" width="20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556</v>
      </c>
    </row>
    <row r="2" spans="1:1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I2" t="str">
        <f>VLOOKUP(C2,[1]Sheet1!$A$2:$E$51,2,FALSE)</f>
        <v>Repudiandae</v>
      </c>
      <c r="J2" t="str">
        <f>VLOOKUP(C2,[1]Sheet1!$A$2:$E$51,3,FALSE)</f>
        <v>Industrializado</v>
      </c>
      <c r="K2" t="str">
        <f>VLOOKUP(C2,[1]Sheet1!$A$2:$E$51,4,FALSE)</f>
        <v>93.26</v>
      </c>
      <c r="L2" t="str">
        <f>VLOOKUP(C2,[1]Sheet1!$A$2:$E$51,5,FALSE)</f>
        <v>-10</v>
      </c>
      <c r="M2" t="str">
        <f>VLOOKUP(B2,[2]Sheet1!$A$2:$E$101,2,FALSE)</f>
        <v>Pimenta Melo e Filhos</v>
      </c>
      <c r="N2" t="str">
        <f>VLOOKUP(B2,[2]Sheet1!$A$2:$E$101,3,FALSE)</f>
        <v>alicefernandes@example.org</v>
      </c>
      <c r="O2" t="str">
        <f>VLOOKUP(B2,[2]Sheet1!$A$2:$E$101,4,FALSE)</f>
        <v>Garcia de Fogaça</v>
      </c>
      <c r="P2" t="str">
        <f>VLOOKUP(B2,[2]Sheet1!$A$2:$E$101,5,FALSE)</f>
        <v>Distribuidor</v>
      </c>
    </row>
    <row r="3" spans="1:16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  <c r="I3" t="str">
        <f>VLOOKUP(C3,[1]Sheet1!$A$2:$E$51,2,FALSE)</f>
        <v>Dolores</v>
      </c>
      <c r="J3" t="str">
        <f>VLOOKUP(C3,[1]Sheet1!$A$2:$E$51,3,FALSE)</f>
        <v>Bebida</v>
      </c>
      <c r="K3" t="str">
        <f>VLOOKUP(C3,[1]Sheet1!$A$2:$E$51,4,FALSE)</f>
        <v>79.76</v>
      </c>
      <c r="L3" t="str">
        <f>VLOOKUP(C3,[1]Sheet1!$A$2:$E$51,5,FALSE)</f>
        <v>183</v>
      </c>
      <c r="M3" t="str">
        <f>VLOOKUP(B3,[2]Sheet1!$A$2:$E$101,2,FALSE)</f>
        <v>Pereira Ltda.</v>
      </c>
      <c r="N3" t="str">
        <f>VLOOKUP(B3,[2]Sheet1!$A$2:$E$101,3,FALSE)</f>
        <v>sophie56@example.com</v>
      </c>
      <c r="O3" t="str">
        <f>VLOOKUP(B3,[2]Sheet1!$A$2:$E$101,4,FALSE)</f>
        <v>Novais dos Dourados</v>
      </c>
      <c r="P3" t="str">
        <f>VLOOKUP(B3,[2]Sheet1!$A$2:$E$101,5,FALSE)</f>
        <v>Varejo</v>
      </c>
    </row>
    <row r="4" spans="1:16" x14ac:dyDescent="0.3">
      <c r="A4" t="s">
        <v>18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tr">
        <f>VLOOKUP(C4,[1]Sheet1!$A$2:$E$51,2,FALSE)</f>
        <v>Id</v>
      </c>
      <c r="J4" t="str">
        <f>VLOOKUP(C4,[1]Sheet1!$A$2:$E$51,3,FALSE)</f>
        <v>Bebida</v>
      </c>
      <c r="K4" t="str">
        <f>VLOOKUP(C4,[1]Sheet1!$A$2:$E$51,4,FALSE)</f>
        <v>62.06</v>
      </c>
      <c r="L4" t="str">
        <f>VLOOKUP(C4,[1]Sheet1!$A$2:$E$51,5,FALSE)</f>
        <v>578</v>
      </c>
      <c r="M4" t="str">
        <f>VLOOKUP(B4,[2]Sheet1!$A$2:$E$101,2,FALSE)</f>
        <v>da Mata Cassiano e Filhos</v>
      </c>
      <c r="N4" t="str">
        <f>VLOOKUP(B4,[2]Sheet1!$A$2:$E$101,3,FALSE)</f>
        <v>ygarcia@example.com</v>
      </c>
      <c r="O4" t="str">
        <f>VLOOKUP(B4,[2]Sheet1!$A$2:$E$101,4,FALSE)</f>
        <v>Mendes do Campo</v>
      </c>
      <c r="P4" t="str">
        <f>VLOOKUP(B4,[2]Sheet1!$A$2:$E$101,5,FALSE)</f>
        <v>Restaurante</v>
      </c>
    </row>
    <row r="5" spans="1:16" x14ac:dyDescent="0.3">
      <c r="A5" t="s">
        <v>27</v>
      </c>
      <c r="B5" t="s">
        <v>28</v>
      </c>
      <c r="C5" t="s">
        <v>16</v>
      </c>
      <c r="D5" t="s">
        <v>29</v>
      </c>
      <c r="E5" t="s">
        <v>30</v>
      </c>
      <c r="F5" t="s">
        <v>31</v>
      </c>
      <c r="I5" t="str">
        <f>VLOOKUP(C5,[1]Sheet1!$A$2:$E$51,2,FALSE)</f>
        <v>Dolores</v>
      </c>
      <c r="J5" t="str">
        <f>VLOOKUP(C5,[1]Sheet1!$A$2:$E$51,3,FALSE)</f>
        <v>Bebida</v>
      </c>
      <c r="K5" t="str">
        <f>VLOOKUP(C5,[1]Sheet1!$A$2:$E$51,4,FALSE)</f>
        <v>79.76</v>
      </c>
      <c r="L5" t="str">
        <f>VLOOKUP(C5,[1]Sheet1!$A$2:$E$51,5,FALSE)</f>
        <v>183</v>
      </c>
      <c r="M5" t="str">
        <f>VLOOKUP(B5,[2]Sheet1!$A$2:$E$101,2,FALSE)</f>
        <v>Silva</v>
      </c>
      <c r="N5" t="str">
        <f>VLOOKUP(B5,[2]Sheet1!$A$2:$E$101,3,FALSE)</f>
        <v>emailinvalido</v>
      </c>
      <c r="O5" t="str">
        <f>VLOOKUP(B5,[2]Sheet1!$A$2:$E$101,4,FALSE)</f>
        <v>Monteiro</v>
      </c>
      <c r="P5" t="str">
        <f>VLOOKUP(B5,[2]Sheet1!$A$2:$E$101,5,FALSE)</f>
        <v>Distribuidor</v>
      </c>
    </row>
    <row r="6" spans="1:16" x14ac:dyDescent="0.3">
      <c r="A6" t="s">
        <v>20</v>
      </c>
      <c r="B6" t="s">
        <v>26</v>
      </c>
      <c r="C6" t="s">
        <v>32</v>
      </c>
      <c r="D6" t="s">
        <v>33</v>
      </c>
      <c r="E6" t="s">
        <v>34</v>
      </c>
      <c r="F6" t="s">
        <v>35</v>
      </c>
      <c r="H6" t="s">
        <v>26</v>
      </c>
      <c r="I6" t="str">
        <f>VLOOKUP(C6,[1]Sheet1!$A$2:$E$51,2,FALSE)</f>
        <v>Illum</v>
      </c>
      <c r="J6" t="str">
        <f>VLOOKUP(C6,[1]Sheet1!$A$2:$E$51,3,FALSE)</f>
        <v>Industrializado</v>
      </c>
      <c r="K6" t="str">
        <f>VLOOKUP(C6,[1]Sheet1!$A$2:$E$51,4,FALSE)</f>
        <v>99.17</v>
      </c>
      <c r="L6" t="str">
        <f>VLOOKUP(C6,[1]Sheet1!$A$2:$E$51,5,FALSE)</f>
        <v>541</v>
      </c>
      <c r="M6" t="str">
        <f>VLOOKUP(B6,[2]Sheet1!$A$2:$E$101,2,FALSE)</f>
        <v>Nogueira</v>
      </c>
      <c r="N6" t="str">
        <f>VLOOKUP(B6,[2]Sheet1!$A$2:$E$101,3,FALSE)</f>
        <v>melissa31@example.org</v>
      </c>
      <c r="O6" t="str">
        <f>VLOOKUP(B6,[2]Sheet1!$A$2:$E$101,4,FALSE)</f>
        <v>Sá da Mata</v>
      </c>
      <c r="P6" t="str">
        <f>VLOOKUP(B6,[2]Sheet1!$A$2:$E$101,5,FALSE)</f>
        <v>Indústria</v>
      </c>
    </row>
    <row r="7" spans="1:16" x14ac:dyDescent="0.3">
      <c r="A7" t="s">
        <v>36</v>
      </c>
      <c r="B7" t="s">
        <v>8</v>
      </c>
      <c r="C7" t="s">
        <v>26</v>
      </c>
      <c r="D7" t="s">
        <v>37</v>
      </c>
      <c r="E7" t="s">
        <v>38</v>
      </c>
      <c r="F7" t="s">
        <v>39</v>
      </c>
      <c r="H7" t="s">
        <v>14</v>
      </c>
      <c r="I7" t="str">
        <f>VLOOKUP(C7,[1]Sheet1!$A$2:$E$51,2,FALSE)</f>
        <v>Iusto</v>
      </c>
      <c r="J7" t="str">
        <f>VLOOKUP(C7,[1]Sheet1!$A$2:$E$51,3,FALSE)</f>
        <v>Fresco</v>
      </c>
      <c r="K7" t="str">
        <f>VLOOKUP(C7,[1]Sheet1!$A$2:$E$51,4,FALSE)</f>
        <v>9.1</v>
      </c>
      <c r="L7" t="str">
        <f>VLOOKUP(C7,[1]Sheet1!$A$2:$E$51,5,FALSE)</f>
        <v>833</v>
      </c>
      <c r="M7" t="str">
        <f>VLOOKUP(B7,[2]Sheet1!$A$2:$E$101,2,FALSE)</f>
        <v>Cunha</v>
      </c>
      <c r="N7" t="str">
        <f>VLOOKUP(B7,[2]Sheet1!$A$2:$E$101,3,FALSE)</f>
        <v>zda-paz@example.com</v>
      </c>
      <c r="O7" t="str">
        <f>VLOOKUP(B7,[2]Sheet1!$A$2:$E$101,4,FALSE)</f>
        <v>Moraes do Amparo</v>
      </c>
      <c r="P7" t="str">
        <f>VLOOKUP(B7,[2]Sheet1!$A$2:$E$101,5,FALSE)</f>
        <v>Indústria</v>
      </c>
    </row>
    <row r="8" spans="1:16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I8" t="str">
        <f>VLOOKUP(C8,[1]Sheet1!$A$2:$E$51,2,FALSE)</f>
        <v>Officia</v>
      </c>
      <c r="J8" t="str">
        <f>VLOOKUP(C8,[1]Sheet1!$A$2:$E$51,3,FALSE)</f>
        <v>Congelado</v>
      </c>
      <c r="K8" t="str">
        <f>VLOOKUP(C8,[1]Sheet1!$A$2:$E$51,4,FALSE)</f>
        <v>47.67</v>
      </c>
      <c r="L8" t="str">
        <f>VLOOKUP(C8,[1]Sheet1!$A$2:$E$51,5,FALSE)</f>
        <v>658</v>
      </c>
      <c r="M8" t="str">
        <f>VLOOKUP(B8,[2]Sheet1!$A$2:$E$101,2,FALSE)</f>
        <v>Teixeira</v>
      </c>
      <c r="N8" t="str">
        <f>VLOOKUP(B8,[2]Sheet1!$A$2:$E$101,3,FALSE)</f>
        <v>emailinvalido</v>
      </c>
      <c r="O8" t="str">
        <f>VLOOKUP(B8,[2]Sheet1!$A$2:$E$101,4,FALSE)</f>
        <v>Vasconcelos de Correia</v>
      </c>
      <c r="P8" t="str">
        <f>VLOOKUP(B8,[2]Sheet1!$A$2:$E$101,5,FALSE)</f>
        <v>Restaurante</v>
      </c>
    </row>
    <row r="9" spans="1:16" x14ac:dyDescent="0.3">
      <c r="A9" t="s">
        <v>46</v>
      </c>
      <c r="B9" t="s">
        <v>47</v>
      </c>
      <c r="C9" t="s">
        <v>48</v>
      </c>
      <c r="D9" t="s">
        <v>49</v>
      </c>
      <c r="E9" t="s">
        <v>12</v>
      </c>
      <c r="F9" t="s">
        <v>50</v>
      </c>
      <c r="H9" t="s">
        <v>27</v>
      </c>
      <c r="I9" t="str">
        <f>VLOOKUP(C9,[1]Sheet1!$A$2:$E$51,2,FALSE)</f>
        <v>Cupiditate</v>
      </c>
      <c r="J9" t="str">
        <f>VLOOKUP(C9,[1]Sheet1!$A$2:$E$51,3,FALSE)</f>
        <v>Fresco</v>
      </c>
      <c r="K9" t="str">
        <f>VLOOKUP(C9,[1]Sheet1!$A$2:$E$51,4,FALSE)</f>
        <v>54.79</v>
      </c>
      <c r="L9" t="str">
        <f>VLOOKUP(C9,[1]Sheet1!$A$2:$E$51,5,FALSE)</f>
        <v>596</v>
      </c>
      <c r="M9" t="str">
        <f>VLOOKUP(B9,[2]Sheet1!$A$2:$E$101,2,FALSE)</f>
        <v>da Cruz</v>
      </c>
      <c r="N9" t="str">
        <f>VLOOKUP(B9,[2]Sheet1!$A$2:$E$101,3,FALSE)</f>
        <v>giovanna62@example.org</v>
      </c>
      <c r="O9" t="str">
        <f>VLOOKUP(B9,[2]Sheet1!$A$2:$E$101,4,FALSE)</f>
        <v>Barros do Norte</v>
      </c>
      <c r="P9" t="str">
        <f>VLOOKUP(B9,[2]Sheet1!$A$2:$E$101,5,FALSE)</f>
        <v>Atacado</v>
      </c>
    </row>
    <row r="10" spans="1:16" x14ac:dyDescent="0.3">
      <c r="A10" t="s">
        <v>32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I10" t="str">
        <f>VLOOKUP(C10,[1]Sheet1!$A$2:$E$51,2,FALSE)</f>
        <v>Delectus</v>
      </c>
      <c r="J10" t="str">
        <f>VLOOKUP(C10,[1]Sheet1!$A$2:$E$51,3,FALSE)</f>
        <v>Fresco</v>
      </c>
      <c r="K10" t="str">
        <f>VLOOKUP(C10,[1]Sheet1!$A$2:$E$51,4,FALSE)</f>
        <v>1378.8</v>
      </c>
      <c r="L10" t="str">
        <f>VLOOKUP(C10,[1]Sheet1!$A$2:$E$51,5,FALSE)</f>
        <v>639</v>
      </c>
      <c r="M10" t="str">
        <f>VLOOKUP(B10,[2]Sheet1!$A$2:$E$101,2,FALSE)</f>
        <v>Novaes</v>
      </c>
      <c r="N10" t="str">
        <f>VLOOKUP(B10,[2]Sheet1!$A$2:$E$101,3,FALSE)</f>
        <v>emailinvalido</v>
      </c>
      <c r="O10" t="str">
        <f>VLOOKUP(B10,[2]Sheet1!$A$2:$E$101,4,FALSE)</f>
        <v>Pastor de Goiás</v>
      </c>
      <c r="P10" t="str">
        <f>VLOOKUP(B10,[2]Sheet1!$A$2:$E$101,5,FALSE)</f>
        <v>Restaurante</v>
      </c>
    </row>
    <row r="11" spans="1:16" x14ac:dyDescent="0.3">
      <c r="A11" t="s">
        <v>26</v>
      </c>
      <c r="B11" t="s">
        <v>56</v>
      </c>
      <c r="C11" t="s">
        <v>54</v>
      </c>
      <c r="D11" t="s">
        <v>57</v>
      </c>
      <c r="E11" t="s">
        <v>58</v>
      </c>
      <c r="F11" t="s">
        <v>59</v>
      </c>
      <c r="I11" t="str">
        <f>VLOOKUP(C11,[1]Sheet1!$A$2:$E$51,2,FALSE)</f>
        <v>Natus</v>
      </c>
      <c r="J11" t="str">
        <f>VLOOKUP(C11,[1]Sheet1!$A$2:$E$51,3,FALSE)</f>
        <v>Industrializado</v>
      </c>
      <c r="K11" t="str">
        <f>VLOOKUP(C11,[1]Sheet1!$A$2:$E$51,4,FALSE)</f>
        <v>64.2</v>
      </c>
      <c r="L11" t="str">
        <f>VLOOKUP(C11,[1]Sheet1!$A$2:$E$51,5,FALSE)</f>
        <v>666</v>
      </c>
      <c r="M11" t="str">
        <f>VLOOKUP(B11,[2]Sheet1!$A$2:$E$101,2,FALSE)</f>
        <v>Cavalcanti</v>
      </c>
      <c r="N11" t="str">
        <f>VLOOKUP(B11,[2]Sheet1!$A$2:$E$101,3,FALSE)</f>
        <v>emailinvalido</v>
      </c>
      <c r="O11" t="str">
        <f>VLOOKUP(B11,[2]Sheet1!$A$2:$E$101,4,FALSE)</f>
        <v>Castro</v>
      </c>
      <c r="P11" t="str">
        <f>VLOOKUP(B11,[2]Sheet1!$A$2:$E$101,5,FALSE)</f>
        <v>Distribuidor</v>
      </c>
    </row>
    <row r="12" spans="1:16" x14ac:dyDescent="0.3">
      <c r="A12" t="s">
        <v>60</v>
      </c>
      <c r="B12" t="s">
        <v>61</v>
      </c>
      <c r="C12" t="s">
        <v>8</v>
      </c>
      <c r="D12" t="s">
        <v>62</v>
      </c>
      <c r="E12" t="s">
        <v>44</v>
      </c>
      <c r="F12" t="s">
        <v>63</v>
      </c>
      <c r="I12" t="str">
        <f>VLOOKUP(C12,[1]Sheet1!$A$2:$E$51,2,FALSE)</f>
        <v>Natus</v>
      </c>
      <c r="J12" t="str">
        <f>VLOOKUP(C12,[1]Sheet1!$A$2:$E$51,3,FALSE)</f>
        <v>Limpeza</v>
      </c>
      <c r="K12" t="str">
        <f>VLOOKUP(C12,[1]Sheet1!$A$2:$E$51,4,FALSE)</f>
        <v>79.21</v>
      </c>
      <c r="L12" t="str">
        <f>VLOOKUP(C12,[1]Sheet1!$A$2:$E$51,5,FALSE)</f>
        <v>642</v>
      </c>
      <c r="M12" t="str">
        <f>VLOOKUP(B12,[2]Sheet1!$A$2:$E$101,2,FALSE)</f>
        <v>da Cruz</v>
      </c>
      <c r="N12" t="str">
        <f>VLOOKUP(B12,[2]Sheet1!$A$2:$E$101,3,FALSE)</f>
        <v>ksilva@example.com</v>
      </c>
      <c r="O12" t="str">
        <f>VLOOKUP(B12,[2]Sheet1!$A$2:$E$101,4,FALSE)</f>
        <v>Vieira</v>
      </c>
      <c r="P12" t="str">
        <f>VLOOKUP(B12,[2]Sheet1!$A$2:$E$101,5,FALSE)</f>
        <v>Indústria</v>
      </c>
    </row>
    <row r="13" spans="1:16" x14ac:dyDescent="0.3">
      <c r="A13" t="s">
        <v>64</v>
      </c>
      <c r="B13" t="s">
        <v>65</v>
      </c>
      <c r="C13" t="s">
        <v>20</v>
      </c>
      <c r="D13" t="s">
        <v>66</v>
      </c>
      <c r="E13" t="s">
        <v>67</v>
      </c>
      <c r="F13" t="s">
        <v>68</v>
      </c>
      <c r="H13" t="s">
        <v>26</v>
      </c>
      <c r="I13" t="str">
        <f>VLOOKUP(C13,[1]Sheet1!$A$2:$E$51,2,FALSE)</f>
        <v>Eius</v>
      </c>
      <c r="J13" t="str">
        <f>VLOOKUP(C13,[1]Sheet1!$A$2:$E$51,3,FALSE)</f>
        <v>Fresco</v>
      </c>
      <c r="K13" t="str">
        <f>VLOOKUP(C13,[1]Sheet1!$A$2:$E$51,4,FALSE)</f>
        <v>36.68</v>
      </c>
      <c r="L13" t="str">
        <f>VLOOKUP(C13,[1]Sheet1!$A$2:$E$51,5,FALSE)</f>
        <v>589</v>
      </c>
      <c r="M13" t="str">
        <f>VLOOKUP(B13,[2]Sheet1!$A$2:$E$101,2,FALSE)</f>
        <v>Cam</v>
      </c>
      <c r="N13" t="str">
        <f>VLOOKUP(B13,[2]Sheet1!$A$2:$E$101,3,FALSE)</f>
        <v>emailinvalido</v>
      </c>
      <c r="O13" t="str">
        <f>VLOOKUP(B13,[2]Sheet1!$A$2:$E$101,4,FALSE)</f>
        <v>Sousa Alegre</v>
      </c>
      <c r="P13" t="str">
        <f>VLOOKUP(B13,[2]Sheet1!$A$2:$E$101,5,FALSE)</f>
        <v>Varejo</v>
      </c>
    </row>
    <row r="14" spans="1:16" x14ac:dyDescent="0.3">
      <c r="A14" t="s">
        <v>38</v>
      </c>
      <c r="B14" t="s">
        <v>69</v>
      </c>
      <c r="C14" t="s">
        <v>70</v>
      </c>
      <c r="D14" t="s">
        <v>71</v>
      </c>
      <c r="E14" t="s">
        <v>9</v>
      </c>
      <c r="F14" t="s">
        <v>72</v>
      </c>
      <c r="H14" t="s">
        <v>20</v>
      </c>
      <c r="I14" t="str">
        <f>VLOOKUP(C14,[1]Sheet1!$A$2:$E$51,2,FALSE)</f>
        <v>Impedit</v>
      </c>
      <c r="J14" t="str">
        <f>VLOOKUP(C14,[1]Sheet1!$A$2:$E$51,3,FALSE)</f>
        <v>Congelado</v>
      </c>
      <c r="K14" t="str">
        <f>VLOOKUP(C14,[1]Sheet1!$A$2:$E$51,4,FALSE)</f>
        <v>15.34</v>
      </c>
      <c r="L14" t="str">
        <f>VLOOKUP(C14,[1]Sheet1!$A$2:$E$51,5,FALSE)</f>
        <v>843</v>
      </c>
      <c r="M14" t="str">
        <f>VLOOKUP(B14,[2]Sheet1!$A$2:$E$101,2,FALSE)</f>
        <v>Martins</v>
      </c>
      <c r="N14" t="str">
        <f>VLOOKUP(B14,[2]Sheet1!$A$2:$E$101,3,FALSE)</f>
        <v>barrosenzo@example.net</v>
      </c>
      <c r="O14" t="str">
        <f>VLOOKUP(B14,[2]Sheet1!$A$2:$E$101,4,FALSE)</f>
        <v>da Rosa da Serra</v>
      </c>
      <c r="P14" t="str">
        <f>VLOOKUP(B14,[2]Sheet1!$A$2:$E$101,5,FALSE)</f>
        <v>Restaurante</v>
      </c>
    </row>
    <row r="15" spans="1:16" x14ac:dyDescent="0.3">
      <c r="A15" t="s">
        <v>22</v>
      </c>
      <c r="B15" t="s">
        <v>64</v>
      </c>
      <c r="C15" t="s">
        <v>54</v>
      </c>
      <c r="D15" t="s">
        <v>73</v>
      </c>
      <c r="E15" t="s">
        <v>28</v>
      </c>
      <c r="F15" t="s">
        <v>74</v>
      </c>
      <c r="H15" t="s">
        <v>8</v>
      </c>
      <c r="I15" t="str">
        <f>VLOOKUP(C15,[1]Sheet1!$A$2:$E$51,2,FALSE)</f>
        <v>Natus</v>
      </c>
      <c r="J15" t="str">
        <f>VLOOKUP(C15,[1]Sheet1!$A$2:$E$51,3,FALSE)</f>
        <v>Industrializado</v>
      </c>
      <c r="K15" t="str">
        <f>VLOOKUP(C15,[1]Sheet1!$A$2:$E$51,4,FALSE)</f>
        <v>64.2</v>
      </c>
      <c r="L15" t="str">
        <f>VLOOKUP(C15,[1]Sheet1!$A$2:$E$51,5,FALSE)</f>
        <v>666</v>
      </c>
      <c r="M15" t="str">
        <f>VLOOKUP(B15,[2]Sheet1!$A$2:$E$101,2,FALSE)</f>
        <v>Cavalcanti</v>
      </c>
      <c r="N15" t="str">
        <f>VLOOKUP(B15,[2]Sheet1!$A$2:$E$101,3,FALSE)</f>
        <v>pastorkaique@example.com</v>
      </c>
      <c r="O15" t="str">
        <f>VLOOKUP(B15,[2]Sheet1!$A$2:$E$101,4,FALSE)</f>
        <v>Azevedo da Praia</v>
      </c>
      <c r="P15" t="str">
        <f>VLOOKUP(B15,[2]Sheet1!$A$2:$E$101,5,FALSE)</f>
        <v>Atacado</v>
      </c>
    </row>
    <row r="16" spans="1:16" x14ac:dyDescent="0.3">
      <c r="A16" t="s">
        <v>12</v>
      </c>
      <c r="B16" t="s">
        <v>40</v>
      </c>
      <c r="C16" t="s">
        <v>75</v>
      </c>
      <c r="D16" t="s">
        <v>76</v>
      </c>
      <c r="E16" t="s">
        <v>44</v>
      </c>
      <c r="F16" t="s">
        <v>77</v>
      </c>
      <c r="I16" t="str">
        <f>VLOOKUP(C16,[1]Sheet1!$A$2:$E$51,2,FALSE)</f>
        <v>Odit</v>
      </c>
      <c r="J16" t="str">
        <f>VLOOKUP(C16,[1]Sheet1!$A$2:$E$51,3,FALSE)</f>
        <v>Fresco</v>
      </c>
      <c r="K16" t="str">
        <f>VLOOKUP(C16,[1]Sheet1!$A$2:$E$51,4,FALSE)</f>
        <v>41.88</v>
      </c>
      <c r="L16" t="str">
        <f>VLOOKUP(C16,[1]Sheet1!$A$2:$E$51,5,FALSE)</f>
        <v>928</v>
      </c>
      <c r="M16" t="str">
        <f>VLOOKUP(B16,[2]Sheet1!$A$2:$E$101,2,FALSE)</f>
        <v>Cardoso Garcia - EI</v>
      </c>
      <c r="N16" t="str">
        <f>VLOOKUP(B16,[2]Sheet1!$A$2:$E$101,3,FALSE)</f>
        <v>pedro-miguel33@example.org</v>
      </c>
      <c r="O16" t="str">
        <f>VLOOKUP(B16,[2]Sheet1!$A$2:$E$101,4,FALSE)</f>
        <v>Teixeira da Praia</v>
      </c>
      <c r="P16" t="str">
        <f>VLOOKUP(B16,[2]Sheet1!$A$2:$E$101,5,FALSE)</f>
        <v>Distribuidor</v>
      </c>
    </row>
    <row r="17" spans="1:16" x14ac:dyDescent="0.3">
      <c r="A17" t="s">
        <v>78</v>
      </c>
      <c r="B17" t="s">
        <v>65</v>
      </c>
      <c r="C17" t="s">
        <v>78</v>
      </c>
      <c r="D17" t="s">
        <v>79</v>
      </c>
      <c r="E17" t="s">
        <v>36</v>
      </c>
      <c r="F17" t="s">
        <v>80</v>
      </c>
      <c r="H17" t="s">
        <v>14</v>
      </c>
      <c r="I17" t="str">
        <f>VLOOKUP(C17,[1]Sheet1!$A$2:$E$51,2,FALSE)</f>
        <v>Esse</v>
      </c>
      <c r="J17" t="str">
        <f>VLOOKUP(C17,[1]Sheet1!$A$2:$E$51,3,FALSE)</f>
        <v>Industrializado</v>
      </c>
      <c r="K17" t="str">
        <f>VLOOKUP(C17,[1]Sheet1!$A$2:$E$51,4,FALSE)</f>
        <v>80.03</v>
      </c>
      <c r="L17" t="str">
        <f>VLOOKUP(C17,[1]Sheet1!$A$2:$E$51,5,FALSE)</f>
        <v>904</v>
      </c>
      <c r="M17" t="str">
        <f>VLOOKUP(B17,[2]Sheet1!$A$2:$E$101,2,FALSE)</f>
        <v>Cam</v>
      </c>
      <c r="N17" t="str">
        <f>VLOOKUP(B17,[2]Sheet1!$A$2:$E$101,3,FALSE)</f>
        <v>emailinvalido</v>
      </c>
      <c r="O17" t="str">
        <f>VLOOKUP(B17,[2]Sheet1!$A$2:$E$101,4,FALSE)</f>
        <v>Sousa Alegre</v>
      </c>
      <c r="P17" t="str">
        <f>VLOOKUP(B17,[2]Sheet1!$A$2:$E$101,5,FALSE)</f>
        <v>Varejo</v>
      </c>
    </row>
    <row r="18" spans="1:16" x14ac:dyDescent="0.3">
      <c r="A18" t="s">
        <v>81</v>
      </c>
      <c r="B18" t="s">
        <v>82</v>
      </c>
      <c r="C18" t="s">
        <v>46</v>
      </c>
      <c r="D18" t="s">
        <v>83</v>
      </c>
      <c r="E18" t="s">
        <v>27</v>
      </c>
      <c r="F18" t="s">
        <v>84</v>
      </c>
      <c r="I18" t="str">
        <f>VLOOKUP(C18,[1]Sheet1!$A$2:$E$51,2,FALSE)</f>
        <v>Quos</v>
      </c>
      <c r="J18" t="str">
        <f>VLOOKUP(C18,[1]Sheet1!$A$2:$E$51,3,FALSE)</f>
        <v>Limpeza</v>
      </c>
      <c r="K18" t="str">
        <f>VLOOKUP(C18,[1]Sheet1!$A$2:$E$51,4,FALSE)</f>
        <v>40.34</v>
      </c>
      <c r="L18" t="str">
        <f>VLOOKUP(C18,[1]Sheet1!$A$2:$E$51,5,FALSE)</f>
        <v>328</v>
      </c>
      <c r="M18" t="str">
        <f>VLOOKUP(B18,[2]Sheet1!$A$2:$E$101,2,FALSE)</f>
        <v>Moraes Ltda.</v>
      </c>
      <c r="N18" t="str">
        <f>VLOOKUP(B18,[2]Sheet1!$A$2:$E$101,3,FALSE)</f>
        <v>mariahcamara@example.org</v>
      </c>
      <c r="O18" t="str">
        <f>VLOOKUP(B18,[2]Sheet1!$A$2:$E$101,4,FALSE)</f>
        <v>Pinto Alegre</v>
      </c>
      <c r="P18" t="str">
        <f>VLOOKUP(B18,[2]Sheet1!$A$2:$E$101,5,FALSE)</f>
        <v>Varejo</v>
      </c>
    </row>
    <row r="19" spans="1:16" x14ac:dyDescent="0.3">
      <c r="A19" t="s">
        <v>75</v>
      </c>
      <c r="B19" t="s">
        <v>44</v>
      </c>
      <c r="C19" t="s">
        <v>32</v>
      </c>
      <c r="D19" t="s">
        <v>85</v>
      </c>
      <c r="E19" t="s">
        <v>44</v>
      </c>
      <c r="F19" t="s">
        <v>86</v>
      </c>
      <c r="I19" t="str">
        <f>VLOOKUP(C19,[1]Sheet1!$A$2:$E$51,2,FALSE)</f>
        <v>Illum</v>
      </c>
      <c r="J19" t="str">
        <f>VLOOKUP(C19,[1]Sheet1!$A$2:$E$51,3,FALSE)</f>
        <v>Industrializado</v>
      </c>
      <c r="K19" t="str">
        <f>VLOOKUP(C19,[1]Sheet1!$A$2:$E$51,4,FALSE)</f>
        <v>99.17</v>
      </c>
      <c r="L19" t="str">
        <f>VLOOKUP(C19,[1]Sheet1!$A$2:$E$51,5,FALSE)</f>
        <v>541</v>
      </c>
      <c r="M19" t="str">
        <f>VLOOKUP(B19,[2]Sheet1!$A$2:$E$101,2,FALSE)</f>
        <v>Caldeira</v>
      </c>
      <c r="N19" t="str">
        <f>VLOOKUP(B19,[2]Sheet1!$A$2:$E$101,3,FALSE)</f>
        <v>kteixeira@example.com</v>
      </c>
      <c r="O19" t="str">
        <f>VLOOKUP(B19,[2]Sheet1!$A$2:$E$101,4,FALSE)</f>
        <v>Marques da Serra</v>
      </c>
      <c r="P19" t="str">
        <f>VLOOKUP(B19,[2]Sheet1!$A$2:$E$101,5,FALSE)</f>
        <v>Distribuidor</v>
      </c>
    </row>
    <row r="20" spans="1:16" x14ac:dyDescent="0.3">
      <c r="A20" t="s">
        <v>67</v>
      </c>
      <c r="B20" t="s">
        <v>87</v>
      </c>
      <c r="C20" t="s">
        <v>88</v>
      </c>
      <c r="D20" t="s">
        <v>89</v>
      </c>
      <c r="E20" t="s">
        <v>14</v>
      </c>
      <c r="F20" t="s">
        <v>90</v>
      </c>
      <c r="I20" t="str">
        <f>VLOOKUP(C20,[1]Sheet1!$A$2:$E$51,2,FALSE)</f>
        <v>Praesentium</v>
      </c>
      <c r="J20" t="str">
        <f>VLOOKUP(C20,[1]Sheet1!$A$2:$E$51,3,FALSE)</f>
        <v>Fresco</v>
      </c>
      <c r="K20" t="str">
        <f>VLOOKUP(C20,[1]Sheet1!$A$2:$E$51,4,FALSE)</f>
        <v>45.36</v>
      </c>
      <c r="L20" t="str">
        <f>VLOOKUP(C20,[1]Sheet1!$A$2:$E$51,5,FALSE)</f>
        <v>14</v>
      </c>
      <c r="M20" t="str">
        <f>VLOOKUP(B20,[2]Sheet1!$A$2:$E$101,2,FALSE)</f>
        <v>da Mota</v>
      </c>
      <c r="N20" t="str">
        <f>VLOOKUP(B20,[2]Sheet1!$A$2:$E$101,3,FALSE)</f>
        <v>joao-gabriel32@example.com</v>
      </c>
      <c r="O20" t="str">
        <f>VLOOKUP(B20,[2]Sheet1!$A$2:$E$101,4,FALSE)</f>
        <v>da Cruz</v>
      </c>
      <c r="P20" t="str">
        <f>VLOOKUP(B20,[2]Sheet1!$A$2:$E$101,5,FALSE)</f>
        <v>Varejo</v>
      </c>
    </row>
    <row r="21" spans="1:16" x14ac:dyDescent="0.3">
      <c r="A21" t="s">
        <v>24</v>
      </c>
      <c r="B21" t="s">
        <v>28</v>
      </c>
      <c r="C21" t="s">
        <v>44</v>
      </c>
      <c r="D21" t="s">
        <v>91</v>
      </c>
      <c r="E21" t="s">
        <v>67</v>
      </c>
      <c r="F21" t="s">
        <v>92</v>
      </c>
      <c r="H21" t="s">
        <v>14</v>
      </c>
      <c r="I21" t="str">
        <f>VLOOKUP(C21,[1]Sheet1!$A$2:$E$51,2,FALSE)</f>
        <v>Fuga</v>
      </c>
      <c r="J21" t="str">
        <f>VLOOKUP(C21,[1]Sheet1!$A$2:$E$51,3,FALSE)</f>
        <v>Industrializado</v>
      </c>
      <c r="K21" t="str">
        <f>VLOOKUP(C21,[1]Sheet1!$A$2:$E$51,4,FALSE)</f>
        <v>27.8</v>
      </c>
      <c r="L21" t="str">
        <f>VLOOKUP(C21,[1]Sheet1!$A$2:$E$51,5,FALSE)</f>
        <v>500</v>
      </c>
      <c r="M21" t="str">
        <f>VLOOKUP(B21,[2]Sheet1!$A$2:$E$101,2,FALSE)</f>
        <v>Silva</v>
      </c>
      <c r="N21" t="str">
        <f>VLOOKUP(B21,[2]Sheet1!$A$2:$E$101,3,FALSE)</f>
        <v>emailinvalido</v>
      </c>
      <c r="O21" t="str">
        <f>VLOOKUP(B21,[2]Sheet1!$A$2:$E$101,4,FALSE)</f>
        <v>Monteiro</v>
      </c>
      <c r="P21" t="str">
        <f>VLOOKUP(B21,[2]Sheet1!$A$2:$E$101,5,FALSE)</f>
        <v>Distribuidor</v>
      </c>
    </row>
    <row r="22" spans="1:16" x14ac:dyDescent="0.3">
      <c r="A22" t="s">
        <v>93</v>
      </c>
      <c r="B22" t="s">
        <v>36</v>
      </c>
      <c r="C22" t="s">
        <v>42</v>
      </c>
      <c r="D22" t="s">
        <v>94</v>
      </c>
      <c r="E22" t="s">
        <v>60</v>
      </c>
      <c r="F22" t="s">
        <v>95</v>
      </c>
      <c r="H22" t="s">
        <v>27</v>
      </c>
      <c r="I22" t="str">
        <f>VLOOKUP(C22,[1]Sheet1!$A$2:$E$51,2,FALSE)</f>
        <v>Officia</v>
      </c>
      <c r="J22" t="str">
        <f>VLOOKUP(C22,[1]Sheet1!$A$2:$E$51,3,FALSE)</f>
        <v>Congelado</v>
      </c>
      <c r="K22" t="str">
        <f>VLOOKUP(C22,[1]Sheet1!$A$2:$E$51,4,FALSE)</f>
        <v>47.67</v>
      </c>
      <c r="L22" t="str">
        <f>VLOOKUP(C22,[1]Sheet1!$A$2:$E$51,5,FALSE)</f>
        <v>658</v>
      </c>
      <c r="M22" t="str">
        <f>VLOOKUP(B22,[2]Sheet1!$A$2:$E$101,2,FALSE)</f>
        <v>Marques S.A.</v>
      </c>
      <c r="N22" t="str">
        <f>VLOOKUP(B22,[2]Sheet1!$A$2:$E$101,3,FALSE)</f>
        <v>henriquesiqueira@example.com</v>
      </c>
      <c r="O22" t="str">
        <f>VLOOKUP(B22,[2]Sheet1!$A$2:$E$101,4,FALSE)</f>
        <v>Macedo</v>
      </c>
      <c r="P22" t="str">
        <f>VLOOKUP(B22,[2]Sheet1!$A$2:$E$101,5,FALSE)</f>
        <v>Varejo</v>
      </c>
    </row>
    <row r="23" spans="1:16" x14ac:dyDescent="0.3">
      <c r="A23" t="s">
        <v>96</v>
      </c>
      <c r="B23" t="s">
        <v>14</v>
      </c>
      <c r="C23" t="s">
        <v>97</v>
      </c>
      <c r="D23" t="s">
        <v>98</v>
      </c>
      <c r="E23" t="s">
        <v>22</v>
      </c>
      <c r="F23" t="s">
        <v>99</v>
      </c>
      <c r="I23" t="str">
        <f>VLOOKUP(C23,[1]Sheet1!$A$2:$E$51,2,FALSE)</f>
        <v>Impedit</v>
      </c>
      <c r="J23" t="str">
        <f>VLOOKUP(C23,[1]Sheet1!$A$2:$E$51,3,FALSE)</f>
        <v>Industrializado</v>
      </c>
      <c r="K23" t="str">
        <f>VLOOKUP(C23,[1]Sheet1!$A$2:$E$51,4,FALSE)</f>
        <v>20.44</v>
      </c>
      <c r="L23" t="str">
        <f>VLOOKUP(C23,[1]Sheet1!$A$2:$E$51,5,FALSE)</f>
        <v>32</v>
      </c>
      <c r="M23" t="str">
        <f>VLOOKUP(B23,[2]Sheet1!$A$2:$E$101,2,FALSE)</f>
        <v>Pastor Almeida Ltda.</v>
      </c>
      <c r="N23" t="str">
        <f>VLOOKUP(B23,[2]Sheet1!$A$2:$E$101,3,FALSE)</f>
        <v>dante60@example.com</v>
      </c>
      <c r="O23" t="str">
        <f>VLOOKUP(B23,[2]Sheet1!$A$2:$E$101,4,FALSE)</f>
        <v>Fernandes</v>
      </c>
      <c r="P23" t="str">
        <f>VLOOKUP(B23,[2]Sheet1!$A$2:$E$101,5,FALSE)</f>
        <v>Distribuidor</v>
      </c>
    </row>
    <row r="24" spans="1:16" x14ac:dyDescent="0.3">
      <c r="A24" t="s">
        <v>51</v>
      </c>
      <c r="B24" t="s">
        <v>26</v>
      </c>
      <c r="C24" t="s">
        <v>100</v>
      </c>
      <c r="D24" t="s">
        <v>101</v>
      </c>
      <c r="E24" t="s">
        <v>88</v>
      </c>
      <c r="F24" t="s">
        <v>102</v>
      </c>
      <c r="H24" t="s">
        <v>18</v>
      </c>
      <c r="I24" t="str">
        <f>VLOOKUP(C24,[1]Sheet1!$A$2:$E$51,2,FALSE)</f>
        <v>Nobis</v>
      </c>
      <c r="J24" t="str">
        <f>VLOOKUP(C24,[1]Sheet1!$A$2:$E$51,3,FALSE)</f>
        <v>Congelado</v>
      </c>
      <c r="K24" t="str">
        <f>VLOOKUP(C24,[1]Sheet1!$A$2:$E$51,4,FALSE)</f>
        <v>78.47</v>
      </c>
      <c r="L24" t="str">
        <f>VLOOKUP(C24,[1]Sheet1!$A$2:$E$51,5,FALSE)</f>
        <v>698</v>
      </c>
      <c r="M24" t="str">
        <f>VLOOKUP(B24,[2]Sheet1!$A$2:$E$101,2,FALSE)</f>
        <v>Nogueira</v>
      </c>
      <c r="N24" t="str">
        <f>VLOOKUP(B24,[2]Sheet1!$A$2:$E$101,3,FALSE)</f>
        <v>melissa31@example.org</v>
      </c>
      <c r="O24" t="str">
        <f>VLOOKUP(B24,[2]Sheet1!$A$2:$E$101,4,FALSE)</f>
        <v>Sá da Mata</v>
      </c>
      <c r="P24" t="str">
        <f>VLOOKUP(B24,[2]Sheet1!$A$2:$E$101,5,FALSE)</f>
        <v>Indústria</v>
      </c>
    </row>
    <row r="25" spans="1:16" x14ac:dyDescent="0.3">
      <c r="A25" t="s">
        <v>103</v>
      </c>
      <c r="B25" t="s">
        <v>104</v>
      </c>
      <c r="C25" t="s">
        <v>40</v>
      </c>
      <c r="D25" t="s">
        <v>105</v>
      </c>
      <c r="E25" t="s">
        <v>30</v>
      </c>
      <c r="F25" t="s">
        <v>106</v>
      </c>
      <c r="I25" t="str">
        <f>VLOOKUP(C25,[1]Sheet1!$A$2:$E$51,2,FALSE)</f>
        <v>A</v>
      </c>
      <c r="J25" t="str">
        <f>VLOOKUP(C25,[1]Sheet1!$A$2:$E$51,3,FALSE)</f>
        <v>Bebida</v>
      </c>
      <c r="K25" t="str">
        <f>VLOOKUP(C25,[1]Sheet1!$A$2:$E$51,4,FALSE)</f>
        <v>1726.6</v>
      </c>
      <c r="L25" t="str">
        <f>VLOOKUP(C25,[1]Sheet1!$A$2:$E$51,5,FALSE)</f>
        <v>675</v>
      </c>
      <c r="M25" t="str">
        <f>VLOOKUP(B25,[2]Sheet1!$A$2:$E$101,2,FALSE)</f>
        <v>da Rocha</v>
      </c>
      <c r="N25" t="str">
        <f>VLOOKUP(B25,[2]Sheet1!$A$2:$E$101,3,FALSE)</f>
        <v>gfreitas@example.net</v>
      </c>
      <c r="O25" t="str">
        <f>VLOOKUP(B25,[2]Sheet1!$A$2:$E$101,4,FALSE)</f>
        <v>Barros</v>
      </c>
      <c r="P25" t="str">
        <f>VLOOKUP(B25,[2]Sheet1!$A$2:$E$101,5,FALSE)</f>
        <v>Atacado</v>
      </c>
    </row>
    <row r="26" spans="1:16" x14ac:dyDescent="0.3">
      <c r="A26" t="s">
        <v>107</v>
      </c>
      <c r="B26" t="s">
        <v>87</v>
      </c>
      <c r="C26" t="s">
        <v>70</v>
      </c>
      <c r="D26" t="s">
        <v>108</v>
      </c>
      <c r="E26" t="s">
        <v>24</v>
      </c>
      <c r="F26" t="s">
        <v>109</v>
      </c>
      <c r="I26" t="str">
        <f>VLOOKUP(C26,[1]Sheet1!$A$2:$E$51,2,FALSE)</f>
        <v>Impedit</v>
      </c>
      <c r="J26" t="str">
        <f>VLOOKUP(C26,[1]Sheet1!$A$2:$E$51,3,FALSE)</f>
        <v>Congelado</v>
      </c>
      <c r="K26" t="str">
        <f>VLOOKUP(C26,[1]Sheet1!$A$2:$E$51,4,FALSE)</f>
        <v>15.34</v>
      </c>
      <c r="L26" t="str">
        <f>VLOOKUP(C26,[1]Sheet1!$A$2:$E$51,5,FALSE)</f>
        <v>843</v>
      </c>
      <c r="M26" t="str">
        <f>VLOOKUP(B26,[2]Sheet1!$A$2:$E$101,2,FALSE)</f>
        <v>da Mota</v>
      </c>
      <c r="N26" t="str">
        <f>VLOOKUP(B26,[2]Sheet1!$A$2:$E$101,3,FALSE)</f>
        <v>joao-gabriel32@example.com</v>
      </c>
      <c r="O26" t="str">
        <f>VLOOKUP(B26,[2]Sheet1!$A$2:$E$101,4,FALSE)</f>
        <v>da Cruz</v>
      </c>
      <c r="P26" t="str">
        <f>VLOOKUP(B26,[2]Sheet1!$A$2:$E$101,5,FALSE)</f>
        <v>Varejo</v>
      </c>
    </row>
    <row r="27" spans="1:16" x14ac:dyDescent="0.3">
      <c r="A27" t="s">
        <v>110</v>
      </c>
      <c r="B27" t="s">
        <v>44</v>
      </c>
      <c r="C27" t="s">
        <v>18</v>
      </c>
      <c r="D27" t="s">
        <v>111</v>
      </c>
      <c r="E27" t="s">
        <v>9</v>
      </c>
      <c r="F27" t="s">
        <v>112</v>
      </c>
      <c r="I27" t="str">
        <f>VLOOKUP(C27,[1]Sheet1!$A$2:$E$51,2,FALSE)</f>
        <v>Ab</v>
      </c>
      <c r="J27" t="str">
        <f>VLOOKUP(C27,[1]Sheet1!$A$2:$E$51,3,FALSE)</f>
        <v>Congelado</v>
      </c>
      <c r="K27" t="str">
        <f>VLOOKUP(C27,[1]Sheet1!$A$2:$E$51,4,FALSE)</f>
        <v>57.56</v>
      </c>
      <c r="L27" t="str">
        <f>VLOOKUP(C27,[1]Sheet1!$A$2:$E$51,5,FALSE)</f>
        <v>517</v>
      </c>
      <c r="M27" t="str">
        <f>VLOOKUP(B27,[2]Sheet1!$A$2:$E$101,2,FALSE)</f>
        <v>Caldeira</v>
      </c>
      <c r="N27" t="str">
        <f>VLOOKUP(B27,[2]Sheet1!$A$2:$E$101,3,FALSE)</f>
        <v>kteixeira@example.com</v>
      </c>
      <c r="O27" t="str">
        <f>VLOOKUP(B27,[2]Sheet1!$A$2:$E$101,4,FALSE)</f>
        <v>Marques da Serra</v>
      </c>
      <c r="P27" t="str">
        <f>VLOOKUP(B27,[2]Sheet1!$A$2:$E$101,5,FALSE)</f>
        <v>Distribuidor</v>
      </c>
    </row>
    <row r="28" spans="1:16" x14ac:dyDescent="0.3">
      <c r="A28" t="s">
        <v>10</v>
      </c>
      <c r="B28" t="s">
        <v>113</v>
      </c>
      <c r="C28" t="s">
        <v>24</v>
      </c>
      <c r="D28" t="s">
        <v>114</v>
      </c>
      <c r="E28" t="s">
        <v>54</v>
      </c>
      <c r="F28" t="s">
        <v>115</v>
      </c>
      <c r="H28" t="s">
        <v>8</v>
      </c>
      <c r="I28" t="str">
        <f>VLOOKUP(C28,[1]Sheet1!$A$2:$E$51,2,FALSE)</f>
        <v>Sapiente</v>
      </c>
      <c r="J28" t="str">
        <f>VLOOKUP(C28,[1]Sheet1!$A$2:$E$51,3,FALSE)</f>
        <v>Limpeza</v>
      </c>
      <c r="K28" t="str">
        <f>VLOOKUP(C28,[1]Sheet1!$A$2:$E$51,4,FALSE)</f>
        <v>76.55</v>
      </c>
      <c r="L28" t="str">
        <f>VLOOKUP(C28,[1]Sheet1!$A$2:$E$51,5,FALSE)</f>
        <v>744</v>
      </c>
      <c r="M28" t="str">
        <f>VLOOKUP(B28,[2]Sheet1!$A$2:$E$101,2,FALSE)</f>
        <v>Sá</v>
      </c>
      <c r="N28" t="str">
        <f>VLOOKUP(B28,[2]Sheet1!$A$2:$E$101,3,FALSE)</f>
        <v>rbarros@example.com</v>
      </c>
      <c r="O28" t="str">
        <f>VLOOKUP(B28,[2]Sheet1!$A$2:$E$101,4,FALSE)</f>
        <v>Correia de Alves</v>
      </c>
      <c r="P28" t="str">
        <f>VLOOKUP(B28,[2]Sheet1!$A$2:$E$101,5,FALSE)</f>
        <v>Atacado</v>
      </c>
    </row>
    <row r="29" spans="1:16" x14ac:dyDescent="0.3">
      <c r="A29" t="s">
        <v>88</v>
      </c>
      <c r="B29" t="s">
        <v>82</v>
      </c>
      <c r="C29" t="s">
        <v>14</v>
      </c>
      <c r="D29" t="s">
        <v>116</v>
      </c>
      <c r="E29" t="s">
        <v>14</v>
      </c>
      <c r="F29" t="s">
        <v>117</v>
      </c>
      <c r="H29" t="s">
        <v>14</v>
      </c>
      <c r="I29" t="str">
        <f>VLOOKUP(C29,[1]Sheet1!$A$2:$E$51,2,FALSE)</f>
        <v>Exercitationem</v>
      </c>
      <c r="J29" t="str">
        <f>VLOOKUP(C29,[1]Sheet1!$A$2:$E$51,3,FALSE)</f>
        <v>Congelado</v>
      </c>
      <c r="K29" t="str">
        <f>VLOOKUP(C29,[1]Sheet1!$A$2:$E$51,4,FALSE)</f>
        <v>999.2</v>
      </c>
      <c r="L29" t="str">
        <f>VLOOKUP(C29,[1]Sheet1!$A$2:$E$51,5,FALSE)</f>
        <v>227</v>
      </c>
      <c r="M29" t="str">
        <f>VLOOKUP(B29,[2]Sheet1!$A$2:$E$101,2,FALSE)</f>
        <v>Moraes Ltda.</v>
      </c>
      <c r="N29" t="str">
        <f>VLOOKUP(B29,[2]Sheet1!$A$2:$E$101,3,FALSE)</f>
        <v>mariahcamara@example.org</v>
      </c>
      <c r="O29" t="str">
        <f>VLOOKUP(B29,[2]Sheet1!$A$2:$E$101,4,FALSE)</f>
        <v>Pinto Alegre</v>
      </c>
      <c r="P29" t="str">
        <f>VLOOKUP(B29,[2]Sheet1!$A$2:$E$101,5,FALSE)</f>
        <v>Varejo</v>
      </c>
    </row>
    <row r="30" spans="1:16" x14ac:dyDescent="0.3">
      <c r="A30" t="s">
        <v>44</v>
      </c>
      <c r="B30" t="s">
        <v>70</v>
      </c>
      <c r="C30" t="s">
        <v>58</v>
      </c>
      <c r="D30" t="s">
        <v>118</v>
      </c>
      <c r="E30" t="s">
        <v>107</v>
      </c>
      <c r="F30" t="s">
        <v>119</v>
      </c>
      <c r="H30" t="s">
        <v>26</v>
      </c>
      <c r="I30" t="str">
        <f>VLOOKUP(C30,[1]Sheet1!$A$2:$E$51,2,FALSE)</f>
        <v>Esse</v>
      </c>
      <c r="J30" t="str">
        <f>VLOOKUP(C30,[1]Sheet1!$A$2:$E$51,3,FALSE)</f>
        <v>Congelado</v>
      </c>
      <c r="K30" t="str">
        <f>VLOOKUP(C30,[1]Sheet1!$A$2:$E$51,4,FALSE)</f>
        <v>66.32</v>
      </c>
      <c r="L30" t="str">
        <f>VLOOKUP(C30,[1]Sheet1!$A$2:$E$51,5,FALSE)</f>
        <v>985</v>
      </c>
      <c r="M30" t="str">
        <f>VLOOKUP(B30,[2]Sheet1!$A$2:$E$101,2,FALSE)</f>
        <v>Duarte</v>
      </c>
      <c r="N30" t="str">
        <f>VLOOKUP(B30,[2]Sheet1!$A$2:$E$101,3,FALSE)</f>
        <v>gabriela65@example.com</v>
      </c>
      <c r="O30" t="str">
        <f>VLOOKUP(B30,[2]Sheet1!$A$2:$E$101,4,FALSE)</f>
        <v>Sampaio</v>
      </c>
      <c r="P30" t="str">
        <f>VLOOKUP(B30,[2]Sheet1!$A$2:$E$101,5,FALSE)</f>
        <v>Restaurante</v>
      </c>
    </row>
    <row r="31" spans="1:16" x14ac:dyDescent="0.3">
      <c r="A31" t="s">
        <v>48</v>
      </c>
      <c r="B31" t="s">
        <v>120</v>
      </c>
      <c r="C31" t="s">
        <v>97</v>
      </c>
      <c r="D31" t="s">
        <v>121</v>
      </c>
      <c r="E31" t="s">
        <v>122</v>
      </c>
      <c r="F31" t="s">
        <v>123</v>
      </c>
      <c r="H31" t="s">
        <v>26</v>
      </c>
      <c r="I31" t="str">
        <f>VLOOKUP(C31,[1]Sheet1!$A$2:$E$51,2,FALSE)</f>
        <v>Impedit</v>
      </c>
      <c r="J31" t="str">
        <f>VLOOKUP(C31,[1]Sheet1!$A$2:$E$51,3,FALSE)</f>
        <v>Industrializado</v>
      </c>
      <c r="K31" t="str">
        <f>VLOOKUP(C31,[1]Sheet1!$A$2:$E$51,4,FALSE)</f>
        <v>20.44</v>
      </c>
      <c r="L31" t="str">
        <f>VLOOKUP(C31,[1]Sheet1!$A$2:$E$51,5,FALSE)</f>
        <v>32</v>
      </c>
      <c r="M31" t="str">
        <f>VLOOKUP(B31,[2]Sheet1!$A$2:$E$101,2,FALSE)</f>
        <v>Cassiano Casa Grande - ME</v>
      </c>
      <c r="N31" t="str">
        <f>VLOOKUP(B31,[2]Sheet1!$A$2:$E$101,3,FALSE)</f>
        <v>lorenanascimento@example.net</v>
      </c>
      <c r="O31" t="str">
        <f>VLOOKUP(B31,[2]Sheet1!$A$2:$E$101,4,FALSE)</f>
        <v>Rezende</v>
      </c>
      <c r="P31" t="str">
        <f>VLOOKUP(B31,[2]Sheet1!$A$2:$E$101,5,FALSE)</f>
        <v>Indústria</v>
      </c>
    </row>
    <row r="32" spans="1:16" x14ac:dyDescent="0.3">
      <c r="A32" t="s">
        <v>124</v>
      </c>
      <c r="B32" t="s">
        <v>125</v>
      </c>
      <c r="C32" t="s">
        <v>8</v>
      </c>
      <c r="D32" t="s">
        <v>126</v>
      </c>
      <c r="E32" t="s">
        <v>54</v>
      </c>
      <c r="F32" t="s">
        <v>127</v>
      </c>
      <c r="I32" t="str">
        <f>VLOOKUP(C32,[1]Sheet1!$A$2:$E$51,2,FALSE)</f>
        <v>Natus</v>
      </c>
      <c r="J32" t="str">
        <f>VLOOKUP(C32,[1]Sheet1!$A$2:$E$51,3,FALSE)</f>
        <v>Limpeza</v>
      </c>
      <c r="K32" t="str">
        <f>VLOOKUP(C32,[1]Sheet1!$A$2:$E$51,4,FALSE)</f>
        <v>79.21</v>
      </c>
      <c r="L32" t="str">
        <f>VLOOKUP(C32,[1]Sheet1!$A$2:$E$51,5,FALSE)</f>
        <v>642</v>
      </c>
      <c r="M32" t="str">
        <f>VLOOKUP(B32,[2]Sheet1!$A$2:$E$101,2,FALSE)</f>
        <v>Azevedo da Mata e Filhos</v>
      </c>
      <c r="N32" t="str">
        <f>VLOOKUP(B32,[2]Sheet1!$A$2:$E$101,3,FALSE)</f>
        <v>dgarcia@example.org</v>
      </c>
      <c r="O32" t="str">
        <f>VLOOKUP(B32,[2]Sheet1!$A$2:$E$101,4,FALSE)</f>
        <v>Novaes</v>
      </c>
      <c r="P32" t="str">
        <f>VLOOKUP(B32,[2]Sheet1!$A$2:$E$101,5,FALSE)</f>
        <v>Varejo</v>
      </c>
    </row>
    <row r="33" spans="1:16" x14ac:dyDescent="0.3">
      <c r="A33" t="s">
        <v>70</v>
      </c>
      <c r="B33" t="s">
        <v>128</v>
      </c>
      <c r="C33" t="s">
        <v>9</v>
      </c>
      <c r="D33" t="s">
        <v>129</v>
      </c>
      <c r="E33" t="s">
        <v>60</v>
      </c>
      <c r="F33" t="s">
        <v>130</v>
      </c>
      <c r="H33" t="s">
        <v>8</v>
      </c>
      <c r="I33" t="str">
        <f>VLOOKUP(C33,[1]Sheet1!$A$2:$E$51,2,FALSE)</f>
        <v>Ab</v>
      </c>
      <c r="J33" t="str">
        <f>VLOOKUP(C33,[1]Sheet1!$A$2:$E$51,3,FALSE)</f>
        <v>Fresco</v>
      </c>
      <c r="K33" t="str">
        <f>VLOOKUP(C33,[1]Sheet1!$A$2:$E$51,4,FALSE)</f>
        <v>12.73</v>
      </c>
      <c r="L33" t="str">
        <f>VLOOKUP(C33,[1]Sheet1!$A$2:$E$51,5,FALSE)</f>
        <v>777</v>
      </c>
      <c r="M33" t="str">
        <f>VLOOKUP(B33,[2]Sheet1!$A$2:$E$101,2,FALSE)</f>
        <v>Nascimento</v>
      </c>
      <c r="N33" t="str">
        <f>VLOOKUP(B33,[2]Sheet1!$A$2:$E$101,3,FALSE)</f>
        <v>augusto14@example.org</v>
      </c>
      <c r="O33" t="str">
        <f>VLOOKUP(B33,[2]Sheet1!$A$2:$E$101,4,FALSE)</f>
        <v>Sampaio de da Cunha</v>
      </c>
      <c r="P33" t="str">
        <f>VLOOKUP(B33,[2]Sheet1!$A$2:$E$101,5,FALSE)</f>
        <v>Indústria</v>
      </c>
    </row>
    <row r="34" spans="1:16" x14ac:dyDescent="0.3">
      <c r="A34" t="s">
        <v>100</v>
      </c>
      <c r="B34" t="s">
        <v>131</v>
      </c>
      <c r="C34" t="s">
        <v>124</v>
      </c>
      <c r="D34" t="s">
        <v>114</v>
      </c>
      <c r="E34" t="s">
        <v>24</v>
      </c>
      <c r="F34" t="s">
        <v>132</v>
      </c>
      <c r="I34" t="str">
        <f>VLOOKUP(C34,[1]Sheet1!$A$2:$E$51,2,FALSE)</f>
        <v>Qui</v>
      </c>
      <c r="J34" t="str">
        <f>VLOOKUP(C34,[1]Sheet1!$A$2:$E$51,3,FALSE)</f>
        <v>Limpeza</v>
      </c>
      <c r="K34" t="str">
        <f>VLOOKUP(C34,[1]Sheet1!$A$2:$E$51,4,FALSE)</f>
        <v>79.79</v>
      </c>
      <c r="L34" t="str">
        <f>VLOOKUP(C34,[1]Sheet1!$A$2:$E$51,5,FALSE)</f>
        <v>931</v>
      </c>
      <c r="M34" t="str">
        <f>VLOOKUP(B34,[2]Sheet1!$A$2:$E$101,2,FALSE)</f>
        <v>da Cunha da Mota e Filhos</v>
      </c>
      <c r="N34" t="str">
        <f>VLOOKUP(B34,[2]Sheet1!$A$2:$E$101,3,FALSE)</f>
        <v>danielacostela@example.org</v>
      </c>
      <c r="O34" t="str">
        <f>VLOOKUP(B34,[2]Sheet1!$A$2:$E$101,4,FALSE)</f>
        <v>da Mata do Amparo</v>
      </c>
      <c r="P34" t="str">
        <f>VLOOKUP(B34,[2]Sheet1!$A$2:$E$101,5,FALSE)</f>
        <v>Varejo</v>
      </c>
    </row>
    <row r="35" spans="1:16" x14ac:dyDescent="0.3">
      <c r="A35" t="s">
        <v>133</v>
      </c>
      <c r="B35" t="s">
        <v>24</v>
      </c>
      <c r="C35" t="s">
        <v>48</v>
      </c>
      <c r="D35" t="s">
        <v>134</v>
      </c>
      <c r="E35" t="s">
        <v>51</v>
      </c>
      <c r="F35" t="s">
        <v>135</v>
      </c>
      <c r="I35" t="str">
        <f>VLOOKUP(C35,[1]Sheet1!$A$2:$E$51,2,FALSE)</f>
        <v>Cupiditate</v>
      </c>
      <c r="J35" t="str">
        <f>VLOOKUP(C35,[1]Sheet1!$A$2:$E$51,3,FALSE)</f>
        <v>Fresco</v>
      </c>
      <c r="K35" t="str">
        <f>VLOOKUP(C35,[1]Sheet1!$A$2:$E$51,4,FALSE)</f>
        <v>54.79</v>
      </c>
      <c r="L35" t="str">
        <f>VLOOKUP(C35,[1]Sheet1!$A$2:$E$51,5,FALSE)</f>
        <v>596</v>
      </c>
      <c r="M35" t="str">
        <f>VLOOKUP(B35,[2]Sheet1!$A$2:$E$101,2,FALSE)</f>
        <v>Fonseca</v>
      </c>
      <c r="N35" t="str">
        <f>VLOOKUP(B35,[2]Sheet1!$A$2:$E$101,3,FALSE)</f>
        <v>laraabreu@example.com</v>
      </c>
      <c r="O35" t="str">
        <f>VLOOKUP(B35,[2]Sheet1!$A$2:$E$101,4,FALSE)</f>
        <v>Brito de Pinto</v>
      </c>
      <c r="P35" t="str">
        <f>VLOOKUP(B35,[2]Sheet1!$A$2:$E$101,5,FALSE)</f>
        <v>Indústria</v>
      </c>
    </row>
    <row r="36" spans="1:16" x14ac:dyDescent="0.3">
      <c r="A36" t="s">
        <v>42</v>
      </c>
      <c r="B36" t="s">
        <v>104</v>
      </c>
      <c r="C36" t="s">
        <v>96</v>
      </c>
      <c r="D36" t="s">
        <v>118</v>
      </c>
      <c r="E36" t="s">
        <v>100</v>
      </c>
      <c r="F36" t="s">
        <v>136</v>
      </c>
      <c r="I36" t="str">
        <f>VLOOKUP(C36,[1]Sheet1!$A$2:$E$51,2,FALSE)</f>
        <v>Quas</v>
      </c>
      <c r="J36" t="str">
        <f>VLOOKUP(C36,[1]Sheet1!$A$2:$E$51,3,FALSE)</f>
        <v>Industrializado</v>
      </c>
      <c r="K36" t="str">
        <f>VLOOKUP(C36,[1]Sheet1!$A$2:$E$51,4,FALSE)</f>
        <v>46.59</v>
      </c>
      <c r="L36" t="str">
        <f>VLOOKUP(C36,[1]Sheet1!$A$2:$E$51,5,FALSE)</f>
        <v>586</v>
      </c>
      <c r="M36" t="str">
        <f>VLOOKUP(B36,[2]Sheet1!$A$2:$E$101,2,FALSE)</f>
        <v>da Rocha</v>
      </c>
      <c r="N36" t="str">
        <f>VLOOKUP(B36,[2]Sheet1!$A$2:$E$101,3,FALSE)</f>
        <v>gfreitas@example.net</v>
      </c>
      <c r="O36" t="str">
        <f>VLOOKUP(B36,[2]Sheet1!$A$2:$E$101,4,FALSE)</f>
        <v>Barros</v>
      </c>
      <c r="P36" t="str">
        <f>VLOOKUP(B36,[2]Sheet1!$A$2:$E$101,5,FALSE)</f>
        <v>Atacado</v>
      </c>
    </row>
    <row r="37" spans="1:16" x14ac:dyDescent="0.3">
      <c r="A37" t="s">
        <v>137</v>
      </c>
      <c r="B37" t="s">
        <v>125</v>
      </c>
      <c r="C37" t="s">
        <v>20</v>
      </c>
      <c r="D37" t="s">
        <v>138</v>
      </c>
      <c r="E37" t="s">
        <v>42</v>
      </c>
      <c r="F37" t="s">
        <v>139</v>
      </c>
      <c r="I37" t="str">
        <f>VLOOKUP(C37,[1]Sheet1!$A$2:$E$51,2,FALSE)</f>
        <v>Eius</v>
      </c>
      <c r="J37" t="str">
        <f>VLOOKUP(C37,[1]Sheet1!$A$2:$E$51,3,FALSE)</f>
        <v>Fresco</v>
      </c>
      <c r="K37" t="str">
        <f>VLOOKUP(C37,[1]Sheet1!$A$2:$E$51,4,FALSE)</f>
        <v>36.68</v>
      </c>
      <c r="L37" t="str">
        <f>VLOOKUP(C37,[1]Sheet1!$A$2:$E$51,5,FALSE)</f>
        <v>589</v>
      </c>
      <c r="M37" t="str">
        <f>VLOOKUP(B37,[2]Sheet1!$A$2:$E$101,2,FALSE)</f>
        <v>Azevedo da Mata e Filhos</v>
      </c>
      <c r="N37" t="str">
        <f>VLOOKUP(B37,[2]Sheet1!$A$2:$E$101,3,FALSE)</f>
        <v>dgarcia@example.org</v>
      </c>
      <c r="O37" t="str">
        <f>VLOOKUP(B37,[2]Sheet1!$A$2:$E$101,4,FALSE)</f>
        <v>Novaes</v>
      </c>
      <c r="P37" t="str">
        <f>VLOOKUP(B37,[2]Sheet1!$A$2:$E$101,5,FALSE)</f>
        <v>Varejo</v>
      </c>
    </row>
    <row r="38" spans="1:16" x14ac:dyDescent="0.3">
      <c r="A38" t="s">
        <v>140</v>
      </c>
      <c r="B38" t="s">
        <v>9</v>
      </c>
      <c r="C38" t="s">
        <v>81</v>
      </c>
      <c r="D38" t="s">
        <v>141</v>
      </c>
      <c r="E38" t="s">
        <v>12</v>
      </c>
      <c r="F38" t="s">
        <v>142</v>
      </c>
      <c r="H38" t="s">
        <v>18</v>
      </c>
      <c r="I38" t="str">
        <f>VLOOKUP(C38,[1]Sheet1!$A$2:$E$51,2,FALSE)</f>
        <v>Pariatur</v>
      </c>
      <c r="J38" t="str">
        <f>VLOOKUP(C38,[1]Sheet1!$A$2:$E$51,3,FALSE)</f>
        <v>Industrializado</v>
      </c>
      <c r="K38" t="str">
        <f>VLOOKUP(C38,[1]Sheet1!$A$2:$E$51,4,FALSE)</f>
        <v>15.34</v>
      </c>
      <c r="L38" t="str">
        <f>VLOOKUP(C38,[1]Sheet1!$A$2:$E$51,5,FALSE)</f>
        <v>28</v>
      </c>
      <c r="M38" t="str">
        <f>VLOOKUP(B38,[2]Sheet1!$A$2:$E$101,2,FALSE)</f>
        <v>Pimenta Melo e Filhos</v>
      </c>
      <c r="N38" t="str">
        <f>VLOOKUP(B38,[2]Sheet1!$A$2:$E$101,3,FALSE)</f>
        <v>alicefernandes@example.org</v>
      </c>
      <c r="O38" t="str">
        <f>VLOOKUP(B38,[2]Sheet1!$A$2:$E$101,4,FALSE)</f>
        <v>Garcia de Fogaça</v>
      </c>
      <c r="P38" t="str">
        <f>VLOOKUP(B38,[2]Sheet1!$A$2:$E$101,5,FALSE)</f>
        <v>Distribuidor</v>
      </c>
    </row>
    <row r="39" spans="1:16" x14ac:dyDescent="0.3">
      <c r="A39" t="s">
        <v>16</v>
      </c>
      <c r="B39" t="s">
        <v>120</v>
      </c>
      <c r="C39" t="s">
        <v>103</v>
      </c>
      <c r="D39" t="s">
        <v>143</v>
      </c>
      <c r="E39" t="s">
        <v>133</v>
      </c>
      <c r="F39" t="s">
        <v>144</v>
      </c>
      <c r="I39" t="str">
        <f>VLOOKUP(C39,[1]Sheet1!$A$2:$E$51,2,FALSE)</f>
        <v>Rerum</v>
      </c>
      <c r="J39" t="str">
        <f>VLOOKUP(C39,[1]Sheet1!$A$2:$E$51,3,FALSE)</f>
        <v>Fresco</v>
      </c>
      <c r="K39" t="str">
        <f>VLOOKUP(C39,[1]Sheet1!$A$2:$E$51,4,FALSE)</f>
        <v>58.3</v>
      </c>
      <c r="L39" t="str">
        <f>VLOOKUP(C39,[1]Sheet1!$A$2:$E$51,5,FALSE)</f>
        <v>273</v>
      </c>
      <c r="M39" t="str">
        <f>VLOOKUP(B39,[2]Sheet1!$A$2:$E$101,2,FALSE)</f>
        <v>Cassiano Casa Grande - ME</v>
      </c>
      <c r="N39" t="str">
        <f>VLOOKUP(B39,[2]Sheet1!$A$2:$E$101,3,FALSE)</f>
        <v>lorenanascimento@example.net</v>
      </c>
      <c r="O39" t="str">
        <f>VLOOKUP(B39,[2]Sheet1!$A$2:$E$101,4,FALSE)</f>
        <v>Rezende</v>
      </c>
      <c r="P39" t="str">
        <f>VLOOKUP(B39,[2]Sheet1!$A$2:$E$101,5,FALSE)</f>
        <v>Indústria</v>
      </c>
    </row>
    <row r="40" spans="1:16" x14ac:dyDescent="0.3">
      <c r="A40" t="s">
        <v>34</v>
      </c>
      <c r="B40" t="s">
        <v>30</v>
      </c>
      <c r="C40" t="s">
        <v>54</v>
      </c>
      <c r="D40" t="s">
        <v>145</v>
      </c>
      <c r="E40" t="s">
        <v>60</v>
      </c>
      <c r="F40" t="s">
        <v>146</v>
      </c>
      <c r="H40" t="s">
        <v>8</v>
      </c>
      <c r="I40" t="str">
        <f>VLOOKUP(C40,[1]Sheet1!$A$2:$E$51,2,FALSE)</f>
        <v>Natus</v>
      </c>
      <c r="J40" t="str">
        <f>VLOOKUP(C40,[1]Sheet1!$A$2:$E$51,3,FALSE)</f>
        <v>Industrializado</v>
      </c>
      <c r="K40" t="str">
        <f>VLOOKUP(C40,[1]Sheet1!$A$2:$E$51,4,FALSE)</f>
        <v>64.2</v>
      </c>
      <c r="L40" t="str">
        <f>VLOOKUP(C40,[1]Sheet1!$A$2:$E$51,5,FALSE)</f>
        <v>666</v>
      </c>
      <c r="M40" t="str">
        <f>VLOOKUP(B40,[2]Sheet1!$A$2:$E$101,2,FALSE)</f>
        <v>da Rosa - EI</v>
      </c>
      <c r="N40" t="str">
        <f>VLOOKUP(B40,[2]Sheet1!$A$2:$E$101,3,FALSE)</f>
        <v>maria-eduardarodrigues@example.com</v>
      </c>
      <c r="O40" t="str">
        <f>VLOOKUP(B40,[2]Sheet1!$A$2:$E$101,4,FALSE)</f>
        <v>Caldeira</v>
      </c>
      <c r="P40" t="str">
        <f>VLOOKUP(B40,[2]Sheet1!$A$2:$E$101,5,FALSE)</f>
        <v>Restaurante</v>
      </c>
    </row>
    <row r="41" spans="1:16" x14ac:dyDescent="0.3">
      <c r="A41" t="s">
        <v>30</v>
      </c>
      <c r="B41" t="s">
        <v>147</v>
      </c>
      <c r="C41" t="s">
        <v>48</v>
      </c>
      <c r="D41" t="s">
        <v>148</v>
      </c>
      <c r="E41" t="s">
        <v>46</v>
      </c>
      <c r="F41" t="s">
        <v>149</v>
      </c>
      <c r="I41" t="str">
        <f>VLOOKUP(C41,[1]Sheet1!$A$2:$E$51,2,FALSE)</f>
        <v>Cupiditate</v>
      </c>
      <c r="J41" t="str">
        <f>VLOOKUP(C41,[1]Sheet1!$A$2:$E$51,3,FALSE)</f>
        <v>Fresco</v>
      </c>
      <c r="K41" t="str">
        <f>VLOOKUP(C41,[1]Sheet1!$A$2:$E$51,4,FALSE)</f>
        <v>54.79</v>
      </c>
      <c r="L41" t="str">
        <f>VLOOKUP(C41,[1]Sheet1!$A$2:$E$51,5,FALSE)</f>
        <v>596</v>
      </c>
      <c r="M41" t="str">
        <f>VLOOKUP(B41,[2]Sheet1!$A$2:$E$101,2,FALSE)</f>
        <v>Carvalho</v>
      </c>
      <c r="N41" t="str">
        <f>VLOOKUP(B41,[2]Sheet1!$A$2:$E$101,3,FALSE)</f>
        <v>leticiasilveira@example.com</v>
      </c>
      <c r="O41" t="str">
        <f>VLOOKUP(B41,[2]Sheet1!$A$2:$E$101,4,FALSE)</f>
        <v>Abreu</v>
      </c>
      <c r="P41" t="str">
        <f>VLOOKUP(B41,[2]Sheet1!$A$2:$E$101,5,FALSE)</f>
        <v>Distribuidor</v>
      </c>
    </row>
    <row r="42" spans="1:16" x14ac:dyDescent="0.3">
      <c r="A42" t="s">
        <v>150</v>
      </c>
      <c r="B42" t="s">
        <v>10</v>
      </c>
      <c r="C42" t="s">
        <v>64</v>
      </c>
      <c r="D42" t="s">
        <v>151</v>
      </c>
      <c r="E42" t="s">
        <v>60</v>
      </c>
      <c r="F42" t="s">
        <v>152</v>
      </c>
      <c r="H42" t="s">
        <v>8</v>
      </c>
      <c r="I42" t="str">
        <f>VLOOKUP(C42,[1]Sheet1!$A$2:$E$51,2,FALSE)</f>
        <v>Hic</v>
      </c>
      <c r="J42" t="str">
        <f>VLOOKUP(C42,[1]Sheet1!$A$2:$E$51,3,FALSE)</f>
        <v>Congelado</v>
      </c>
      <c r="K42" t="str">
        <f>VLOOKUP(C42,[1]Sheet1!$A$2:$E$51,4,FALSE)</f>
        <v>62.78</v>
      </c>
      <c r="L42" t="str">
        <f>VLOOKUP(C42,[1]Sheet1!$A$2:$E$51,5,FALSE)</f>
        <v>104</v>
      </c>
      <c r="M42" t="str">
        <f>VLOOKUP(B42,[2]Sheet1!$A$2:$E$101,2,FALSE)</f>
        <v>Cav</v>
      </c>
      <c r="N42" t="str">
        <f>VLOOKUP(B42,[2]Sheet1!$A$2:$E$101,3,FALSE)</f>
        <v>nogueiraluan@example.com</v>
      </c>
      <c r="O42" t="str">
        <f>VLOOKUP(B42,[2]Sheet1!$A$2:$E$101,4,FALSE)</f>
        <v>Câmara</v>
      </c>
      <c r="P42" t="str">
        <f>VLOOKUP(B42,[2]Sheet1!$A$2:$E$101,5,FALSE)</f>
        <v>Distribuidor</v>
      </c>
    </row>
    <row r="43" spans="1:16" x14ac:dyDescent="0.3">
      <c r="A43" t="s">
        <v>28</v>
      </c>
      <c r="B43" t="s">
        <v>153</v>
      </c>
      <c r="C43" t="s">
        <v>26</v>
      </c>
      <c r="D43" t="s">
        <v>154</v>
      </c>
      <c r="E43" t="s">
        <v>30</v>
      </c>
      <c r="F43" t="s">
        <v>155</v>
      </c>
      <c r="I43" t="str">
        <f>VLOOKUP(C43,[1]Sheet1!$A$2:$E$51,2,FALSE)</f>
        <v>Iusto</v>
      </c>
      <c r="J43" t="str">
        <f>VLOOKUP(C43,[1]Sheet1!$A$2:$E$51,3,FALSE)</f>
        <v>Fresco</v>
      </c>
      <c r="K43" t="str">
        <f>VLOOKUP(C43,[1]Sheet1!$A$2:$E$51,4,FALSE)</f>
        <v>9.1</v>
      </c>
      <c r="L43" t="str">
        <f>VLOOKUP(C43,[1]Sheet1!$A$2:$E$51,5,FALSE)</f>
        <v>833</v>
      </c>
      <c r="M43" t="str">
        <f>VLOOKUP(B43,[2]Sheet1!$A$2:$E$101,2,FALSE)</f>
        <v>Rios Ltda.</v>
      </c>
      <c r="N43" t="str">
        <f>VLOOKUP(B43,[2]Sheet1!$A$2:$E$101,3,FALSE)</f>
        <v>liz44@example.net</v>
      </c>
      <c r="O43" t="str">
        <f>VLOOKUP(B43,[2]Sheet1!$A$2:$E$101,4,FALSE)</f>
        <v>Moura</v>
      </c>
      <c r="P43" t="str">
        <f>VLOOKUP(B43,[2]Sheet1!$A$2:$E$101,5,FALSE)</f>
        <v>Varejo</v>
      </c>
    </row>
    <row r="44" spans="1:16" x14ac:dyDescent="0.3">
      <c r="A44" t="s">
        <v>58</v>
      </c>
      <c r="B44" t="s">
        <v>69</v>
      </c>
      <c r="C44" t="s">
        <v>97</v>
      </c>
      <c r="D44" t="s">
        <v>94</v>
      </c>
      <c r="E44" t="s">
        <v>133</v>
      </c>
      <c r="F44" t="s">
        <v>156</v>
      </c>
      <c r="I44" t="str">
        <f>VLOOKUP(C44,[1]Sheet1!$A$2:$E$51,2,FALSE)</f>
        <v>Impedit</v>
      </c>
      <c r="J44" t="str">
        <f>VLOOKUP(C44,[1]Sheet1!$A$2:$E$51,3,FALSE)</f>
        <v>Industrializado</v>
      </c>
      <c r="K44" t="str">
        <f>VLOOKUP(C44,[1]Sheet1!$A$2:$E$51,4,FALSE)</f>
        <v>20.44</v>
      </c>
      <c r="L44" t="str">
        <f>VLOOKUP(C44,[1]Sheet1!$A$2:$E$51,5,FALSE)</f>
        <v>32</v>
      </c>
      <c r="M44" t="str">
        <f>VLOOKUP(B44,[2]Sheet1!$A$2:$E$101,2,FALSE)</f>
        <v>Martins</v>
      </c>
      <c r="N44" t="str">
        <f>VLOOKUP(B44,[2]Sheet1!$A$2:$E$101,3,FALSE)</f>
        <v>barrosenzo@example.net</v>
      </c>
      <c r="O44" t="str">
        <f>VLOOKUP(B44,[2]Sheet1!$A$2:$E$101,4,FALSE)</f>
        <v>da Rosa da Serra</v>
      </c>
      <c r="P44" t="str">
        <f>VLOOKUP(B44,[2]Sheet1!$A$2:$E$101,5,FALSE)</f>
        <v>Restaurante</v>
      </c>
    </row>
    <row r="45" spans="1:16" x14ac:dyDescent="0.3">
      <c r="A45" t="s">
        <v>9</v>
      </c>
      <c r="B45" t="s">
        <v>58</v>
      </c>
      <c r="C45" t="s">
        <v>26</v>
      </c>
      <c r="D45" t="s">
        <v>157</v>
      </c>
      <c r="E45" t="s">
        <v>64</v>
      </c>
      <c r="F45" t="s">
        <v>158</v>
      </c>
      <c r="I45" t="str">
        <f>VLOOKUP(C45,[1]Sheet1!$A$2:$E$51,2,FALSE)</f>
        <v>Iusto</v>
      </c>
      <c r="J45" t="str">
        <f>VLOOKUP(C45,[1]Sheet1!$A$2:$E$51,3,FALSE)</f>
        <v>Fresco</v>
      </c>
      <c r="K45" t="str">
        <f>VLOOKUP(C45,[1]Sheet1!$A$2:$E$51,4,FALSE)</f>
        <v>9.1</v>
      </c>
      <c r="L45" t="str">
        <f>VLOOKUP(C45,[1]Sheet1!$A$2:$E$51,5,FALSE)</f>
        <v>833</v>
      </c>
      <c r="M45" t="str">
        <f>VLOOKUP(B45,[2]Sheet1!$A$2:$E$101,2,FALSE)</f>
        <v>Viana</v>
      </c>
      <c r="N45" t="str">
        <f>VLOOKUP(B45,[2]Sheet1!$A$2:$E$101,3,FALSE)</f>
        <v>moreirajose@example.org</v>
      </c>
      <c r="O45" t="str">
        <f>VLOOKUP(B45,[2]Sheet1!$A$2:$E$101,4,FALSE)</f>
        <v>Vargas de das Neves</v>
      </c>
      <c r="P45" t="str">
        <f>VLOOKUP(B45,[2]Sheet1!$A$2:$E$101,5,FALSE)</f>
        <v>Varejo</v>
      </c>
    </row>
    <row r="46" spans="1:16" x14ac:dyDescent="0.3">
      <c r="A46" t="s">
        <v>41</v>
      </c>
      <c r="B46" t="s">
        <v>159</v>
      </c>
      <c r="C46" t="s">
        <v>93</v>
      </c>
      <c r="D46" t="s">
        <v>160</v>
      </c>
      <c r="E46" t="s">
        <v>32</v>
      </c>
      <c r="F46" t="s">
        <v>133</v>
      </c>
      <c r="H46" t="s">
        <v>27</v>
      </c>
      <c r="I46" t="str">
        <f>VLOOKUP(C46,[1]Sheet1!$A$2:$E$51,2,FALSE)</f>
        <v>Quam</v>
      </c>
      <c r="J46" t="str">
        <f>VLOOKUP(C46,[1]Sheet1!$A$2:$E$51,3,FALSE)</f>
        <v>Bebida</v>
      </c>
      <c r="K46" t="str">
        <f>VLOOKUP(C46,[1]Sheet1!$A$2:$E$51,4,FALSE)</f>
        <v>99</v>
      </c>
      <c r="L46" t="str">
        <f>VLOOKUP(C46,[1]Sheet1!$A$2:$E$51,5,FALSE)</f>
        <v>337</v>
      </c>
      <c r="M46" t="str">
        <f>VLOOKUP(B46,[2]Sheet1!$A$2:$E$101,2,FALSE)</f>
        <v>Rocha</v>
      </c>
      <c r="N46" t="str">
        <f>VLOOKUP(B46,[2]Sheet1!$A$2:$E$101,3,FALSE)</f>
        <v>das-nevesisadora@example.org</v>
      </c>
      <c r="O46" t="str">
        <f>VLOOKUP(B46,[2]Sheet1!$A$2:$E$101,4,FALSE)</f>
        <v>Leão</v>
      </c>
      <c r="P46" t="str">
        <f>VLOOKUP(B46,[2]Sheet1!$A$2:$E$101,5,FALSE)</f>
        <v>Distribuidor</v>
      </c>
    </row>
    <row r="47" spans="1:16" x14ac:dyDescent="0.3">
      <c r="A47" t="s">
        <v>128</v>
      </c>
      <c r="B47" t="s">
        <v>161</v>
      </c>
      <c r="C47" t="s">
        <v>110</v>
      </c>
      <c r="D47" t="s">
        <v>162</v>
      </c>
      <c r="E47" t="s">
        <v>64</v>
      </c>
      <c r="F47" t="s">
        <v>163</v>
      </c>
      <c r="I47" t="str">
        <f>VLOOKUP(C47,[1]Sheet1!$A$2:$E$51,2,FALSE)</f>
        <v>Beatae</v>
      </c>
      <c r="J47" t="str">
        <f>VLOOKUP(C47,[1]Sheet1!$A$2:$E$51,3,FALSE)</f>
        <v>Bebida</v>
      </c>
      <c r="K47" t="str">
        <f>VLOOKUP(C47,[1]Sheet1!$A$2:$E$51,4,FALSE)</f>
        <v>25.44</v>
      </c>
      <c r="L47" t="str">
        <f>VLOOKUP(C47,[1]Sheet1!$A$2:$E$51,5,FALSE)</f>
        <v>752</v>
      </c>
      <c r="M47" t="str">
        <f>VLOOKUP(B47,[2]Sheet1!$A$2:$E$101,2,FALSE)</f>
        <v>Lima</v>
      </c>
      <c r="N47" t="str">
        <f>VLOOKUP(B47,[2]Sheet1!$A$2:$E$101,3,FALSE)</f>
        <v>vicenterios@example.net</v>
      </c>
      <c r="O47" t="str">
        <f>VLOOKUP(B47,[2]Sheet1!$A$2:$E$101,4,FALSE)</f>
        <v>Novaes</v>
      </c>
      <c r="P47" t="str">
        <f>VLOOKUP(B47,[2]Sheet1!$A$2:$E$101,5,FALSE)</f>
        <v>Indústria</v>
      </c>
    </row>
    <row r="48" spans="1:16" x14ac:dyDescent="0.3">
      <c r="A48" t="s">
        <v>54</v>
      </c>
      <c r="B48" t="s">
        <v>100</v>
      </c>
      <c r="C48" t="s">
        <v>133</v>
      </c>
      <c r="D48" t="s">
        <v>164</v>
      </c>
      <c r="E48" t="s">
        <v>48</v>
      </c>
      <c r="F48" t="s">
        <v>165</v>
      </c>
      <c r="I48" t="str">
        <f>VLOOKUP(C48,[1]Sheet1!$A$2:$E$51,2,FALSE)</f>
        <v>Voluptate</v>
      </c>
      <c r="J48" t="str">
        <f>VLOOKUP(C48,[1]Sheet1!$A$2:$E$51,3,FALSE)</f>
        <v>Bebida</v>
      </c>
      <c r="K48" t="str">
        <f>VLOOKUP(C48,[1]Sheet1!$A$2:$E$51,4,FALSE)</f>
        <v>48.46</v>
      </c>
      <c r="L48" t="str">
        <f>VLOOKUP(C48,[1]Sheet1!$A$2:$E$51,5,FALSE)</f>
        <v>987</v>
      </c>
      <c r="M48" t="str">
        <f>VLOOKUP(B48,[2]Sheet1!$A$2:$E$101,2,FALSE)</f>
        <v>Gonçalves - ME</v>
      </c>
      <c r="N48" t="str">
        <f>VLOOKUP(B48,[2]Sheet1!$A$2:$E$101,3,FALSE)</f>
        <v>siqueiraenzo-gabriel@example.net</v>
      </c>
      <c r="O48" t="str">
        <f>VLOOKUP(B48,[2]Sheet1!$A$2:$E$101,4,FALSE)</f>
        <v>Novaes</v>
      </c>
      <c r="P48" t="str">
        <f>VLOOKUP(B48,[2]Sheet1!$A$2:$E$101,5,FALSE)</f>
        <v>Indústria</v>
      </c>
    </row>
    <row r="49" spans="1:16" x14ac:dyDescent="0.3">
      <c r="A49" t="s">
        <v>97</v>
      </c>
      <c r="B49" t="s">
        <v>166</v>
      </c>
      <c r="C49" t="s">
        <v>24</v>
      </c>
      <c r="D49" t="s">
        <v>91</v>
      </c>
      <c r="E49" t="s">
        <v>137</v>
      </c>
      <c r="F49" t="s">
        <v>167</v>
      </c>
      <c r="I49" t="str">
        <f>VLOOKUP(C49,[1]Sheet1!$A$2:$E$51,2,FALSE)</f>
        <v>Sapiente</v>
      </c>
      <c r="J49" t="str">
        <f>VLOOKUP(C49,[1]Sheet1!$A$2:$E$51,3,FALSE)</f>
        <v>Limpeza</v>
      </c>
      <c r="K49" t="str">
        <f>VLOOKUP(C49,[1]Sheet1!$A$2:$E$51,4,FALSE)</f>
        <v>76.55</v>
      </c>
      <c r="L49" t="str">
        <f>VLOOKUP(C49,[1]Sheet1!$A$2:$E$51,5,FALSE)</f>
        <v>744</v>
      </c>
      <c r="M49" t="str">
        <f>VLOOKUP(B49,[2]Sheet1!$A$2:$E$101,2,FALSE)</f>
        <v>Lima</v>
      </c>
      <c r="N49" t="str">
        <f>VLOOKUP(B49,[2]Sheet1!$A$2:$E$101,3,FALSE)</f>
        <v>drodrigues@example.com</v>
      </c>
      <c r="O49" t="str">
        <f>VLOOKUP(B49,[2]Sheet1!$A$2:$E$101,4,FALSE)</f>
        <v>Jesus</v>
      </c>
      <c r="P49" t="str">
        <f>VLOOKUP(B49,[2]Sheet1!$A$2:$E$101,5,FALSE)</f>
        <v>Atacado</v>
      </c>
    </row>
    <row r="50" spans="1:16" x14ac:dyDescent="0.3">
      <c r="A50" t="s">
        <v>52</v>
      </c>
      <c r="B50" t="s">
        <v>67</v>
      </c>
      <c r="C50" t="s">
        <v>124</v>
      </c>
      <c r="D50" t="s">
        <v>168</v>
      </c>
      <c r="E50" t="s">
        <v>128</v>
      </c>
      <c r="F50" t="s">
        <v>169</v>
      </c>
      <c r="I50" t="str">
        <f>VLOOKUP(C50,[1]Sheet1!$A$2:$E$51,2,FALSE)</f>
        <v>Qui</v>
      </c>
      <c r="J50" t="str">
        <f>VLOOKUP(C50,[1]Sheet1!$A$2:$E$51,3,FALSE)</f>
        <v>Limpeza</v>
      </c>
      <c r="K50" t="str">
        <f>VLOOKUP(C50,[1]Sheet1!$A$2:$E$51,4,FALSE)</f>
        <v>79.79</v>
      </c>
      <c r="L50" t="str">
        <f>VLOOKUP(C50,[1]Sheet1!$A$2:$E$51,5,FALSE)</f>
        <v>931</v>
      </c>
      <c r="M50" t="str">
        <f>VLOOKUP(B50,[2]Sheet1!$A$2:$E$101,2,FALSE)</f>
        <v>Novais</v>
      </c>
      <c r="N50" t="str">
        <f>VLOOKUP(B50,[2]Sheet1!$A$2:$E$101,3,FALSE)</f>
        <v>ffreitas@example.net</v>
      </c>
      <c r="O50" t="str">
        <f>VLOOKUP(B50,[2]Sheet1!$A$2:$E$101,4,FALSE)</f>
        <v>Pires da Serra</v>
      </c>
      <c r="P50" t="str">
        <f>VLOOKUP(B50,[2]Sheet1!$A$2:$E$101,5,FALSE)</f>
        <v>Distribuidor</v>
      </c>
    </row>
    <row r="51" spans="1:16" x14ac:dyDescent="0.3">
      <c r="A51" t="s">
        <v>122</v>
      </c>
      <c r="B51" t="s">
        <v>170</v>
      </c>
      <c r="C51" t="s">
        <v>81</v>
      </c>
      <c r="D51" t="s">
        <v>171</v>
      </c>
      <c r="E51" t="s">
        <v>30</v>
      </c>
      <c r="F51" t="s">
        <v>172</v>
      </c>
      <c r="H51" t="s">
        <v>8</v>
      </c>
      <c r="I51" t="str">
        <f>VLOOKUP(C51,[1]Sheet1!$A$2:$E$51,2,FALSE)</f>
        <v>Pariatur</v>
      </c>
      <c r="J51" t="str">
        <f>VLOOKUP(C51,[1]Sheet1!$A$2:$E$51,3,FALSE)</f>
        <v>Industrializado</v>
      </c>
      <c r="K51" t="str">
        <f>VLOOKUP(C51,[1]Sheet1!$A$2:$E$51,4,FALSE)</f>
        <v>15.34</v>
      </c>
      <c r="L51" t="str">
        <f>VLOOKUP(C51,[1]Sheet1!$A$2:$E$51,5,FALSE)</f>
        <v>28</v>
      </c>
      <c r="M51" t="str">
        <f>VLOOKUP(B51,[2]Sheet1!$A$2:$E$101,2,FALSE)</f>
        <v>Carvalho</v>
      </c>
      <c r="N51" t="str">
        <f>VLOOKUP(B51,[2]Sheet1!$A$2:$E$101,3,FALSE)</f>
        <v>maria-luizasousa@example.com</v>
      </c>
      <c r="O51" t="str">
        <f>VLOOKUP(B51,[2]Sheet1!$A$2:$E$101,4,FALSE)</f>
        <v>Casa Grande</v>
      </c>
      <c r="P51" t="str">
        <f>VLOOKUP(B51,[2]Sheet1!$A$2:$E$101,5,FALSE)</f>
        <v>Distribuidor</v>
      </c>
    </row>
    <row r="52" spans="1:16" x14ac:dyDescent="0.3">
      <c r="A52" t="s">
        <v>173</v>
      </c>
      <c r="B52" t="s">
        <v>166</v>
      </c>
      <c r="C52" t="s">
        <v>52</v>
      </c>
      <c r="D52" t="s">
        <v>174</v>
      </c>
      <c r="E52" t="s">
        <v>110</v>
      </c>
      <c r="F52" t="s">
        <v>175</v>
      </c>
      <c r="I52" t="str">
        <f>VLOOKUP(C52,[1]Sheet1!$A$2:$E$51,2,FALSE)</f>
        <v>Delectus</v>
      </c>
      <c r="J52" t="str">
        <f>VLOOKUP(C52,[1]Sheet1!$A$2:$E$51,3,FALSE)</f>
        <v>Fresco</v>
      </c>
      <c r="K52" t="str">
        <f>VLOOKUP(C52,[1]Sheet1!$A$2:$E$51,4,FALSE)</f>
        <v>1378.8</v>
      </c>
      <c r="L52" t="str">
        <f>VLOOKUP(C52,[1]Sheet1!$A$2:$E$51,5,FALSE)</f>
        <v>639</v>
      </c>
      <c r="M52" t="str">
        <f>VLOOKUP(B52,[2]Sheet1!$A$2:$E$101,2,FALSE)</f>
        <v>Lima</v>
      </c>
      <c r="N52" t="str">
        <f>VLOOKUP(B52,[2]Sheet1!$A$2:$E$101,3,FALSE)</f>
        <v>drodrigues@example.com</v>
      </c>
      <c r="O52" t="str">
        <f>VLOOKUP(B52,[2]Sheet1!$A$2:$E$101,4,FALSE)</f>
        <v>Jesus</v>
      </c>
      <c r="P52" t="str">
        <f>VLOOKUP(B52,[2]Sheet1!$A$2:$E$101,5,FALSE)</f>
        <v>Atacado</v>
      </c>
    </row>
    <row r="53" spans="1:16" x14ac:dyDescent="0.3">
      <c r="A53" t="s">
        <v>176</v>
      </c>
      <c r="B53" t="s">
        <v>46</v>
      </c>
      <c r="C53" t="s">
        <v>8</v>
      </c>
      <c r="D53" t="s">
        <v>177</v>
      </c>
      <c r="E53" t="s">
        <v>78</v>
      </c>
      <c r="F53" t="s">
        <v>178</v>
      </c>
      <c r="I53" t="str">
        <f>VLOOKUP(C53,[1]Sheet1!$A$2:$E$51,2,FALSE)</f>
        <v>Natus</v>
      </c>
      <c r="J53" t="str">
        <f>VLOOKUP(C53,[1]Sheet1!$A$2:$E$51,3,FALSE)</f>
        <v>Limpeza</v>
      </c>
      <c r="K53" t="str">
        <f>VLOOKUP(C53,[1]Sheet1!$A$2:$E$51,4,FALSE)</f>
        <v>79.21</v>
      </c>
      <c r="L53" t="str">
        <f>VLOOKUP(C53,[1]Sheet1!$A$2:$E$51,5,FALSE)</f>
        <v>642</v>
      </c>
      <c r="M53" t="str">
        <f>VLOOKUP(B53,[2]Sheet1!$A$2:$E$101,2,FALSE)</f>
        <v>Pimenta</v>
      </c>
      <c r="N53" t="str">
        <f>VLOOKUP(B53,[2]Sheet1!$A$2:$E$101,3,FALSE)</f>
        <v>matheus00@example.net</v>
      </c>
      <c r="O53" t="str">
        <f>VLOOKUP(B53,[2]Sheet1!$A$2:$E$101,4,FALSE)</f>
        <v>Garcia</v>
      </c>
      <c r="P53" t="str">
        <f>VLOOKUP(B53,[2]Sheet1!$A$2:$E$101,5,FALSE)</f>
        <v>Distribuidor</v>
      </c>
    </row>
    <row r="54" spans="1:16" x14ac:dyDescent="0.3">
      <c r="A54" t="s">
        <v>113</v>
      </c>
      <c r="B54" t="s">
        <v>61</v>
      </c>
      <c r="C54" t="s">
        <v>41</v>
      </c>
      <c r="D54" t="s">
        <v>179</v>
      </c>
      <c r="E54" t="s">
        <v>107</v>
      </c>
      <c r="F54" t="s">
        <v>180</v>
      </c>
      <c r="H54" t="s">
        <v>18</v>
      </c>
      <c r="I54" t="str">
        <f>VLOOKUP(C54,[1]Sheet1!$A$2:$E$51,2,FALSE)</f>
        <v>Recusandae</v>
      </c>
      <c r="J54" t="str">
        <f>VLOOKUP(C54,[1]Sheet1!$A$2:$E$51,3,FALSE)</f>
        <v>Limpeza</v>
      </c>
      <c r="K54" t="str">
        <f>VLOOKUP(C54,[1]Sheet1!$A$2:$E$51,4,FALSE)</f>
        <v>15.41</v>
      </c>
      <c r="L54" t="str">
        <f>VLOOKUP(C54,[1]Sheet1!$A$2:$E$51,5,FALSE)</f>
        <v>660</v>
      </c>
      <c r="M54" t="str">
        <f>VLOOKUP(B54,[2]Sheet1!$A$2:$E$101,2,FALSE)</f>
        <v>da Cruz</v>
      </c>
      <c r="N54" t="str">
        <f>VLOOKUP(B54,[2]Sheet1!$A$2:$E$101,3,FALSE)</f>
        <v>ksilva@example.com</v>
      </c>
      <c r="O54" t="str">
        <f>VLOOKUP(B54,[2]Sheet1!$A$2:$E$101,4,FALSE)</f>
        <v>Vieira</v>
      </c>
      <c r="P54" t="str">
        <f>VLOOKUP(B54,[2]Sheet1!$A$2:$E$101,5,FALSE)</f>
        <v>Indústria</v>
      </c>
    </row>
    <row r="55" spans="1:16" x14ac:dyDescent="0.3">
      <c r="A55" t="s">
        <v>87</v>
      </c>
      <c r="B55" t="s">
        <v>181</v>
      </c>
      <c r="C55" t="s">
        <v>110</v>
      </c>
      <c r="D55" t="s">
        <v>182</v>
      </c>
      <c r="E55" t="s">
        <v>133</v>
      </c>
      <c r="F55" t="s">
        <v>183</v>
      </c>
      <c r="I55" t="str">
        <f>VLOOKUP(C55,[1]Sheet1!$A$2:$E$51,2,FALSE)</f>
        <v>Beatae</v>
      </c>
      <c r="J55" t="str">
        <f>VLOOKUP(C55,[1]Sheet1!$A$2:$E$51,3,FALSE)</f>
        <v>Bebida</v>
      </c>
      <c r="K55" t="str">
        <f>VLOOKUP(C55,[1]Sheet1!$A$2:$E$51,4,FALSE)</f>
        <v>25.44</v>
      </c>
      <c r="L55" t="str">
        <f>VLOOKUP(C55,[1]Sheet1!$A$2:$E$51,5,FALSE)</f>
        <v>752</v>
      </c>
      <c r="M55" t="str">
        <f>VLOOKUP(B55,[2]Sheet1!$A$2:$E$101,2,FALSE)</f>
        <v>Leã</v>
      </c>
      <c r="N55" t="str">
        <f>VLOOKUP(B55,[2]Sheet1!$A$2:$E$101,3,FALSE)</f>
        <v>arthurcamargo@example.org</v>
      </c>
      <c r="O55" t="str">
        <f>VLOOKUP(B55,[2]Sheet1!$A$2:$E$101,4,FALSE)</f>
        <v>Pires</v>
      </c>
      <c r="P55" t="str">
        <f>VLOOKUP(B55,[2]Sheet1!$A$2:$E$101,5,FALSE)</f>
        <v>Restaurante</v>
      </c>
    </row>
    <row r="56" spans="1:16" x14ac:dyDescent="0.3">
      <c r="A56" t="s">
        <v>184</v>
      </c>
      <c r="B56" t="s">
        <v>87</v>
      </c>
      <c r="C56" t="s">
        <v>20</v>
      </c>
      <c r="D56" t="s">
        <v>185</v>
      </c>
      <c r="E56" t="s">
        <v>60</v>
      </c>
      <c r="F56" t="s">
        <v>186</v>
      </c>
      <c r="I56" t="str">
        <f>VLOOKUP(C56,[1]Sheet1!$A$2:$E$51,2,FALSE)</f>
        <v>Eius</v>
      </c>
      <c r="J56" t="str">
        <f>VLOOKUP(C56,[1]Sheet1!$A$2:$E$51,3,FALSE)</f>
        <v>Fresco</v>
      </c>
      <c r="K56" t="str">
        <f>VLOOKUP(C56,[1]Sheet1!$A$2:$E$51,4,FALSE)</f>
        <v>36.68</v>
      </c>
      <c r="L56" t="str">
        <f>VLOOKUP(C56,[1]Sheet1!$A$2:$E$51,5,FALSE)</f>
        <v>589</v>
      </c>
      <c r="M56" t="str">
        <f>VLOOKUP(B56,[2]Sheet1!$A$2:$E$101,2,FALSE)</f>
        <v>da Mota</v>
      </c>
      <c r="N56" t="str">
        <f>VLOOKUP(B56,[2]Sheet1!$A$2:$E$101,3,FALSE)</f>
        <v>joao-gabriel32@example.com</v>
      </c>
      <c r="O56" t="str">
        <f>VLOOKUP(B56,[2]Sheet1!$A$2:$E$101,4,FALSE)</f>
        <v>da Cruz</v>
      </c>
      <c r="P56" t="str">
        <f>VLOOKUP(B56,[2]Sheet1!$A$2:$E$101,5,FALSE)</f>
        <v>Varejo</v>
      </c>
    </row>
    <row r="57" spans="1:16" x14ac:dyDescent="0.3">
      <c r="A57" t="s">
        <v>187</v>
      </c>
      <c r="B57" t="s">
        <v>41</v>
      </c>
      <c r="C57" t="s">
        <v>81</v>
      </c>
      <c r="D57" t="s">
        <v>188</v>
      </c>
      <c r="E57" t="s">
        <v>28</v>
      </c>
      <c r="F57" t="s">
        <v>189</v>
      </c>
      <c r="H57" t="s">
        <v>18</v>
      </c>
      <c r="I57" t="str">
        <f>VLOOKUP(C57,[1]Sheet1!$A$2:$E$51,2,FALSE)</f>
        <v>Pariatur</v>
      </c>
      <c r="J57" t="str">
        <f>VLOOKUP(C57,[1]Sheet1!$A$2:$E$51,3,FALSE)</f>
        <v>Industrializado</v>
      </c>
      <c r="K57" t="str">
        <f>VLOOKUP(C57,[1]Sheet1!$A$2:$E$51,4,FALSE)</f>
        <v>15.34</v>
      </c>
      <c r="L57" t="str">
        <f>VLOOKUP(C57,[1]Sheet1!$A$2:$E$51,5,FALSE)</f>
        <v>28</v>
      </c>
      <c r="M57" t="str">
        <f>VLOOKUP(B57,[2]Sheet1!$A$2:$E$101,2,FALSE)</f>
        <v>Teixeira</v>
      </c>
      <c r="N57" t="str">
        <f>VLOOKUP(B57,[2]Sheet1!$A$2:$E$101,3,FALSE)</f>
        <v>emailinvalido</v>
      </c>
      <c r="O57" t="str">
        <f>VLOOKUP(B57,[2]Sheet1!$A$2:$E$101,4,FALSE)</f>
        <v>Vasconcelos de Correia</v>
      </c>
      <c r="P57" t="str">
        <f>VLOOKUP(B57,[2]Sheet1!$A$2:$E$101,5,FALSE)</f>
        <v>Restaurante</v>
      </c>
    </row>
    <row r="58" spans="1:16" x14ac:dyDescent="0.3">
      <c r="A58" t="s">
        <v>120</v>
      </c>
      <c r="B58" t="s">
        <v>27</v>
      </c>
      <c r="C58" t="s">
        <v>52</v>
      </c>
      <c r="D58" t="s">
        <v>190</v>
      </c>
      <c r="E58" t="s">
        <v>88</v>
      </c>
      <c r="F58" t="s">
        <v>191</v>
      </c>
      <c r="I58" t="str">
        <f>VLOOKUP(C58,[1]Sheet1!$A$2:$E$51,2,FALSE)</f>
        <v>Delectus</v>
      </c>
      <c r="J58" t="str">
        <f>VLOOKUP(C58,[1]Sheet1!$A$2:$E$51,3,FALSE)</f>
        <v>Fresco</v>
      </c>
      <c r="K58" t="str">
        <f>VLOOKUP(C58,[1]Sheet1!$A$2:$E$51,4,FALSE)</f>
        <v>1378.8</v>
      </c>
      <c r="L58" t="str">
        <f>VLOOKUP(C58,[1]Sheet1!$A$2:$E$51,5,FALSE)</f>
        <v>639</v>
      </c>
      <c r="M58" t="str">
        <f>VLOOKUP(B58,[2]Sheet1!$A$2:$E$101,2,FALSE)</f>
        <v>da Cruz</v>
      </c>
      <c r="N58" t="str">
        <f>VLOOKUP(B58,[2]Sheet1!$A$2:$E$101,3,FALSE)</f>
        <v>zpereira@example.org</v>
      </c>
      <c r="O58" t="str">
        <f>VLOOKUP(B58,[2]Sheet1!$A$2:$E$101,4,FALSE)</f>
        <v>Almeida de das Neves</v>
      </c>
      <c r="P58" t="str">
        <f>VLOOKUP(B58,[2]Sheet1!$A$2:$E$101,5,FALSE)</f>
        <v>Restaurante</v>
      </c>
    </row>
    <row r="59" spans="1:16" x14ac:dyDescent="0.3">
      <c r="A59" t="s">
        <v>192</v>
      </c>
      <c r="B59" t="s">
        <v>153</v>
      </c>
      <c r="C59" t="s">
        <v>137</v>
      </c>
      <c r="D59" t="s">
        <v>193</v>
      </c>
      <c r="E59" t="s">
        <v>81</v>
      </c>
      <c r="F59" t="s">
        <v>194</v>
      </c>
      <c r="I59" t="str">
        <f>VLOOKUP(C59,[1]Sheet1!$A$2:$E$51,2,FALSE)</f>
        <v>Occaecati</v>
      </c>
      <c r="J59" t="str">
        <f>VLOOKUP(C59,[1]Sheet1!$A$2:$E$51,3,FALSE)</f>
        <v>Bebida</v>
      </c>
      <c r="K59" t="str">
        <f>VLOOKUP(C59,[1]Sheet1!$A$2:$E$51,4,FALSE)</f>
        <v>1.95</v>
      </c>
      <c r="L59" t="str">
        <f>VLOOKUP(C59,[1]Sheet1!$A$2:$E$51,5,FALSE)</f>
        <v>-10</v>
      </c>
      <c r="M59" t="str">
        <f>VLOOKUP(B59,[2]Sheet1!$A$2:$E$101,2,FALSE)</f>
        <v>Rios Ltda.</v>
      </c>
      <c r="N59" t="str">
        <f>VLOOKUP(B59,[2]Sheet1!$A$2:$E$101,3,FALSE)</f>
        <v>liz44@example.net</v>
      </c>
      <c r="O59" t="str">
        <f>VLOOKUP(B59,[2]Sheet1!$A$2:$E$101,4,FALSE)</f>
        <v>Moura</v>
      </c>
      <c r="P59" t="str">
        <f>VLOOKUP(B59,[2]Sheet1!$A$2:$E$101,5,FALSE)</f>
        <v>Varejo</v>
      </c>
    </row>
    <row r="60" spans="1:16" x14ac:dyDescent="0.3">
      <c r="A60" t="s">
        <v>195</v>
      </c>
      <c r="B60" t="s">
        <v>20</v>
      </c>
      <c r="C60" t="s">
        <v>58</v>
      </c>
      <c r="D60" t="s">
        <v>196</v>
      </c>
      <c r="E60" t="s">
        <v>103</v>
      </c>
      <c r="F60" t="s">
        <v>197</v>
      </c>
      <c r="I60" t="str">
        <f>VLOOKUP(C60,[1]Sheet1!$A$2:$E$51,2,FALSE)</f>
        <v>Esse</v>
      </c>
      <c r="J60" t="str">
        <f>VLOOKUP(C60,[1]Sheet1!$A$2:$E$51,3,FALSE)</f>
        <v>Congelado</v>
      </c>
      <c r="K60" t="str">
        <f>VLOOKUP(C60,[1]Sheet1!$A$2:$E$51,4,FALSE)</f>
        <v>66.32</v>
      </c>
      <c r="L60" t="str">
        <f>VLOOKUP(C60,[1]Sheet1!$A$2:$E$51,5,FALSE)</f>
        <v>985</v>
      </c>
      <c r="M60" t="str">
        <f>VLOOKUP(B60,[2]Sheet1!$A$2:$E$101,2,FALSE)</f>
        <v>Guerra e Filhos</v>
      </c>
      <c r="N60" t="str">
        <f>VLOOKUP(B60,[2]Sheet1!$A$2:$E$101,3,FALSE)</f>
        <v>yago64@example.com</v>
      </c>
      <c r="O60" t="str">
        <f>VLOOKUP(B60,[2]Sheet1!$A$2:$E$101,4,FALSE)</f>
        <v>da Costa</v>
      </c>
      <c r="P60" t="str">
        <f>VLOOKUP(B60,[2]Sheet1!$A$2:$E$101,5,FALSE)</f>
        <v>Restaurante</v>
      </c>
    </row>
    <row r="61" spans="1:16" x14ac:dyDescent="0.3">
      <c r="A61" t="s">
        <v>153</v>
      </c>
      <c r="B61" t="s">
        <v>198</v>
      </c>
      <c r="C61" t="s">
        <v>107</v>
      </c>
      <c r="D61" t="s">
        <v>199</v>
      </c>
      <c r="E61" t="s">
        <v>32</v>
      </c>
      <c r="F61" t="s">
        <v>200</v>
      </c>
      <c r="I61" t="str">
        <f>VLOOKUP(C61,[1]Sheet1!$A$2:$E$51,2,FALSE)</f>
        <v>Voluptatibus</v>
      </c>
      <c r="J61" t="str">
        <f>VLOOKUP(C61,[1]Sheet1!$A$2:$E$51,3,FALSE)</f>
        <v>Industrializado</v>
      </c>
      <c r="K61" t="str">
        <f>VLOOKUP(C61,[1]Sheet1!$A$2:$E$51,4,FALSE)</f>
        <v>97.76</v>
      </c>
      <c r="L61" t="str">
        <f>VLOOKUP(C61,[1]Sheet1!$A$2:$E$51,5,FALSE)</f>
        <v>-10</v>
      </c>
      <c r="M61" t="str">
        <f>VLOOKUP(B61,[2]Sheet1!$A$2:$E$101,2,FALSE)</f>
        <v>da</v>
      </c>
      <c r="N61" t="str">
        <f>VLOOKUP(B61,[2]Sheet1!$A$2:$E$101,3,FALSE)</f>
        <v>qda-cunha@example.net</v>
      </c>
      <c r="O61" t="str">
        <f>VLOOKUP(B61,[2]Sheet1!$A$2:$E$101,4,FALSE)</f>
        <v>Ramos</v>
      </c>
      <c r="P61" t="str">
        <f>VLOOKUP(B61,[2]Sheet1!$A$2:$E$101,5,FALSE)</f>
        <v>Varejo</v>
      </c>
    </row>
    <row r="62" spans="1:16" x14ac:dyDescent="0.3">
      <c r="A62" t="s">
        <v>21</v>
      </c>
      <c r="B62" t="s">
        <v>48</v>
      </c>
      <c r="C62" t="s">
        <v>42</v>
      </c>
      <c r="D62" t="s">
        <v>201</v>
      </c>
      <c r="E62" t="s">
        <v>97</v>
      </c>
      <c r="F62" t="s">
        <v>202</v>
      </c>
      <c r="I62" t="str">
        <f>VLOOKUP(C62,[1]Sheet1!$A$2:$E$51,2,FALSE)</f>
        <v>Officia</v>
      </c>
      <c r="J62" t="str">
        <f>VLOOKUP(C62,[1]Sheet1!$A$2:$E$51,3,FALSE)</f>
        <v>Congelado</v>
      </c>
      <c r="K62" t="str">
        <f>VLOOKUP(C62,[1]Sheet1!$A$2:$E$51,4,FALSE)</f>
        <v>47.67</v>
      </c>
      <c r="L62" t="str">
        <f>VLOOKUP(C62,[1]Sheet1!$A$2:$E$51,5,FALSE)</f>
        <v>658</v>
      </c>
      <c r="M62" t="str">
        <f>VLOOKUP(B62,[2]Sheet1!$A$2:$E$101,2,FALSE)</f>
        <v>da Mata</v>
      </c>
      <c r="N62" t="str">
        <f>VLOOKUP(B62,[2]Sheet1!$A$2:$E$101,3,FALSE)</f>
        <v>mfarias@example.com</v>
      </c>
      <c r="O62" t="str">
        <f>VLOOKUP(B62,[2]Sheet1!$A$2:$E$101,4,FALSE)</f>
        <v>Cirino</v>
      </c>
      <c r="P62" t="str">
        <f>VLOOKUP(B62,[2]Sheet1!$A$2:$E$101,5,FALSE)</f>
        <v>Distribuidor</v>
      </c>
    </row>
    <row r="63" spans="1:16" x14ac:dyDescent="0.3">
      <c r="A63" t="s">
        <v>203</v>
      </c>
      <c r="B63" t="s">
        <v>48</v>
      </c>
      <c r="C63" t="s">
        <v>137</v>
      </c>
      <c r="D63" t="s">
        <v>204</v>
      </c>
      <c r="E63" t="s">
        <v>44</v>
      </c>
      <c r="F63" t="s">
        <v>205</v>
      </c>
      <c r="H63" t="s">
        <v>14</v>
      </c>
      <c r="I63" t="str">
        <f>VLOOKUP(C63,[1]Sheet1!$A$2:$E$51,2,FALSE)</f>
        <v>Occaecati</v>
      </c>
      <c r="J63" t="str">
        <f>VLOOKUP(C63,[1]Sheet1!$A$2:$E$51,3,FALSE)</f>
        <v>Bebida</v>
      </c>
      <c r="K63" t="str">
        <f>VLOOKUP(C63,[1]Sheet1!$A$2:$E$51,4,FALSE)</f>
        <v>1.95</v>
      </c>
      <c r="L63" t="str">
        <f>VLOOKUP(C63,[1]Sheet1!$A$2:$E$51,5,FALSE)</f>
        <v>-10</v>
      </c>
      <c r="M63" t="str">
        <f>VLOOKUP(B63,[2]Sheet1!$A$2:$E$101,2,FALSE)</f>
        <v>da Mata</v>
      </c>
      <c r="N63" t="str">
        <f>VLOOKUP(B63,[2]Sheet1!$A$2:$E$101,3,FALSE)</f>
        <v>mfarias@example.com</v>
      </c>
      <c r="O63" t="str">
        <f>VLOOKUP(B63,[2]Sheet1!$A$2:$E$101,4,FALSE)</f>
        <v>Cirino</v>
      </c>
      <c r="P63" t="str">
        <f>VLOOKUP(B63,[2]Sheet1!$A$2:$E$101,5,FALSE)</f>
        <v>Distribuidor</v>
      </c>
    </row>
    <row r="64" spans="1:16" x14ac:dyDescent="0.3">
      <c r="A64" t="s">
        <v>206</v>
      </c>
      <c r="B64" t="s">
        <v>153</v>
      </c>
      <c r="C64" t="s">
        <v>51</v>
      </c>
      <c r="D64" t="s">
        <v>207</v>
      </c>
      <c r="E64" t="s">
        <v>26</v>
      </c>
      <c r="F64" t="s">
        <v>208</v>
      </c>
      <c r="H64" t="s">
        <v>27</v>
      </c>
      <c r="I64" t="str">
        <f>VLOOKUP(C64,[1]Sheet1!$A$2:$E$51,2,FALSE)</f>
        <v>Animi</v>
      </c>
      <c r="J64" t="str">
        <f>VLOOKUP(C64,[1]Sheet1!$A$2:$E$51,3,FALSE)</f>
        <v>Industrializado</v>
      </c>
      <c r="K64" t="str">
        <f>VLOOKUP(C64,[1]Sheet1!$A$2:$E$51,4,FALSE)</f>
        <v>86.06</v>
      </c>
      <c r="L64" t="str">
        <f>VLOOKUP(C64,[1]Sheet1!$A$2:$E$51,5,FALSE)</f>
        <v>24</v>
      </c>
      <c r="M64" t="str">
        <f>VLOOKUP(B64,[2]Sheet1!$A$2:$E$101,2,FALSE)</f>
        <v>Rios Ltda.</v>
      </c>
      <c r="N64" t="str">
        <f>VLOOKUP(B64,[2]Sheet1!$A$2:$E$101,3,FALSE)</f>
        <v>liz44@example.net</v>
      </c>
      <c r="O64" t="str">
        <f>VLOOKUP(B64,[2]Sheet1!$A$2:$E$101,4,FALSE)</f>
        <v>Moura</v>
      </c>
      <c r="P64" t="str">
        <f>VLOOKUP(B64,[2]Sheet1!$A$2:$E$101,5,FALSE)</f>
        <v>Varejo</v>
      </c>
    </row>
    <row r="65" spans="1:16" x14ac:dyDescent="0.3">
      <c r="A65" t="s">
        <v>209</v>
      </c>
      <c r="B65" t="s">
        <v>21</v>
      </c>
      <c r="C65" t="s">
        <v>26</v>
      </c>
      <c r="D65" t="s">
        <v>141</v>
      </c>
      <c r="E65" t="s">
        <v>133</v>
      </c>
      <c r="F65" t="s">
        <v>210</v>
      </c>
      <c r="H65" t="s">
        <v>20</v>
      </c>
      <c r="I65" t="str">
        <f>VLOOKUP(C65,[1]Sheet1!$A$2:$E$51,2,FALSE)</f>
        <v>Iusto</v>
      </c>
      <c r="J65" t="str">
        <f>VLOOKUP(C65,[1]Sheet1!$A$2:$E$51,3,FALSE)</f>
        <v>Fresco</v>
      </c>
      <c r="K65" t="str">
        <f>VLOOKUP(C65,[1]Sheet1!$A$2:$E$51,4,FALSE)</f>
        <v>9.1</v>
      </c>
      <c r="L65" t="str">
        <f>VLOOKUP(C65,[1]Sheet1!$A$2:$E$51,5,FALSE)</f>
        <v>833</v>
      </c>
      <c r="M65" t="str">
        <f>VLOOKUP(B65,[2]Sheet1!$A$2:$E$101,2,FALSE)</f>
        <v>da Mata Cassiano e Filhos</v>
      </c>
      <c r="N65" t="str">
        <f>VLOOKUP(B65,[2]Sheet1!$A$2:$E$101,3,FALSE)</f>
        <v>ygarcia@example.com</v>
      </c>
      <c r="O65" t="str">
        <f>VLOOKUP(B65,[2]Sheet1!$A$2:$E$101,4,FALSE)</f>
        <v>Mendes do Campo</v>
      </c>
      <c r="P65" t="str">
        <f>VLOOKUP(B65,[2]Sheet1!$A$2:$E$101,5,FALSE)</f>
        <v>Restaurante</v>
      </c>
    </row>
    <row r="66" spans="1:16" x14ac:dyDescent="0.3">
      <c r="A66" t="s">
        <v>211</v>
      </c>
      <c r="B66" t="s">
        <v>21</v>
      </c>
      <c r="C66" t="s">
        <v>133</v>
      </c>
      <c r="D66" t="s">
        <v>212</v>
      </c>
      <c r="E66" t="s">
        <v>64</v>
      </c>
      <c r="F66" t="s">
        <v>213</v>
      </c>
      <c r="I66" t="str">
        <f>VLOOKUP(C66,[1]Sheet1!$A$2:$E$51,2,FALSE)</f>
        <v>Voluptate</v>
      </c>
      <c r="J66" t="str">
        <f>VLOOKUP(C66,[1]Sheet1!$A$2:$E$51,3,FALSE)</f>
        <v>Bebida</v>
      </c>
      <c r="K66" t="str">
        <f>VLOOKUP(C66,[1]Sheet1!$A$2:$E$51,4,FALSE)</f>
        <v>48.46</v>
      </c>
      <c r="L66" t="str">
        <f>VLOOKUP(C66,[1]Sheet1!$A$2:$E$51,5,FALSE)</f>
        <v>987</v>
      </c>
      <c r="M66" t="str">
        <f>VLOOKUP(B66,[2]Sheet1!$A$2:$E$101,2,FALSE)</f>
        <v>da Mata Cassiano e Filhos</v>
      </c>
      <c r="N66" t="str">
        <f>VLOOKUP(B66,[2]Sheet1!$A$2:$E$101,3,FALSE)</f>
        <v>ygarcia@example.com</v>
      </c>
      <c r="O66" t="str">
        <f>VLOOKUP(B66,[2]Sheet1!$A$2:$E$101,4,FALSE)</f>
        <v>Mendes do Campo</v>
      </c>
      <c r="P66" t="str">
        <f>VLOOKUP(B66,[2]Sheet1!$A$2:$E$101,5,FALSE)</f>
        <v>Restaurante</v>
      </c>
    </row>
    <row r="67" spans="1:16" x14ac:dyDescent="0.3">
      <c r="A67" t="s">
        <v>214</v>
      </c>
      <c r="B67" t="s">
        <v>88</v>
      </c>
      <c r="C67" t="s">
        <v>54</v>
      </c>
      <c r="D67" t="s">
        <v>215</v>
      </c>
      <c r="E67" t="s">
        <v>48</v>
      </c>
      <c r="F67" t="s">
        <v>216</v>
      </c>
      <c r="H67" t="s">
        <v>8</v>
      </c>
      <c r="I67" t="str">
        <f>VLOOKUP(C67,[1]Sheet1!$A$2:$E$51,2,FALSE)</f>
        <v>Natus</v>
      </c>
      <c r="J67" t="str">
        <f>VLOOKUP(C67,[1]Sheet1!$A$2:$E$51,3,FALSE)</f>
        <v>Industrializado</v>
      </c>
      <c r="K67" t="str">
        <f>VLOOKUP(C67,[1]Sheet1!$A$2:$E$51,4,FALSE)</f>
        <v>64.2</v>
      </c>
      <c r="L67" t="str">
        <f>VLOOKUP(C67,[1]Sheet1!$A$2:$E$51,5,FALSE)</f>
        <v>666</v>
      </c>
      <c r="M67" t="str">
        <f>VLOOKUP(B67,[2]Sheet1!$A$2:$E$101,2,FALSE)</f>
        <v>Carvalho</v>
      </c>
      <c r="N67" t="str">
        <f>VLOOKUP(B67,[2]Sheet1!$A$2:$E$101,3,FALSE)</f>
        <v>opacheco@example.org</v>
      </c>
      <c r="O67" t="str">
        <f>VLOOKUP(B67,[2]Sheet1!$A$2:$E$101,4,FALSE)</f>
        <v>Câmara do Norte</v>
      </c>
      <c r="P67" t="str">
        <f>VLOOKUP(B67,[2]Sheet1!$A$2:$E$101,5,FALSE)</f>
        <v>Restaurante</v>
      </c>
    </row>
    <row r="68" spans="1:16" x14ac:dyDescent="0.3">
      <c r="A68" t="s">
        <v>65</v>
      </c>
      <c r="B68" t="s">
        <v>100</v>
      </c>
      <c r="C68" t="s">
        <v>140</v>
      </c>
      <c r="D68" t="s">
        <v>217</v>
      </c>
      <c r="E68" t="s">
        <v>8</v>
      </c>
      <c r="F68" t="s">
        <v>218</v>
      </c>
      <c r="H68" t="s">
        <v>26</v>
      </c>
      <c r="I68" t="str">
        <f>VLOOKUP(C68,[1]Sheet1!$A$2:$E$51,2,FALSE)</f>
        <v>Odit</v>
      </c>
      <c r="J68" t="str">
        <f>VLOOKUP(C68,[1]Sheet1!$A$2:$E$51,3,FALSE)</f>
        <v>Bebida</v>
      </c>
      <c r="K68" t="str">
        <f>VLOOKUP(C68,[1]Sheet1!$A$2:$E$51,4,FALSE)</f>
        <v>25.74</v>
      </c>
      <c r="L68" t="str">
        <f>VLOOKUP(C68,[1]Sheet1!$A$2:$E$51,5,FALSE)</f>
        <v>18</v>
      </c>
      <c r="M68" t="str">
        <f>VLOOKUP(B68,[2]Sheet1!$A$2:$E$101,2,FALSE)</f>
        <v>Gonçalves - ME</v>
      </c>
      <c r="N68" t="str">
        <f>VLOOKUP(B68,[2]Sheet1!$A$2:$E$101,3,FALSE)</f>
        <v>siqueiraenzo-gabriel@example.net</v>
      </c>
      <c r="O68" t="str">
        <f>VLOOKUP(B68,[2]Sheet1!$A$2:$E$101,4,FALSE)</f>
        <v>Novaes</v>
      </c>
      <c r="P68" t="str">
        <f>VLOOKUP(B68,[2]Sheet1!$A$2:$E$101,5,FALSE)</f>
        <v>Indústria</v>
      </c>
    </row>
    <row r="69" spans="1:16" x14ac:dyDescent="0.3">
      <c r="A69" t="s">
        <v>219</v>
      </c>
      <c r="B69" t="s">
        <v>42</v>
      </c>
      <c r="C69" t="s">
        <v>41</v>
      </c>
      <c r="D69" t="s">
        <v>220</v>
      </c>
      <c r="E69" t="s">
        <v>44</v>
      </c>
      <c r="F69" t="s">
        <v>221</v>
      </c>
      <c r="I69" t="str">
        <f>VLOOKUP(C69,[1]Sheet1!$A$2:$E$51,2,FALSE)</f>
        <v>Recusandae</v>
      </c>
      <c r="J69" t="str">
        <f>VLOOKUP(C69,[1]Sheet1!$A$2:$E$51,3,FALSE)</f>
        <v>Limpeza</v>
      </c>
      <c r="K69" t="str">
        <f>VLOOKUP(C69,[1]Sheet1!$A$2:$E$51,4,FALSE)</f>
        <v>15.41</v>
      </c>
      <c r="L69" t="str">
        <f>VLOOKUP(C69,[1]Sheet1!$A$2:$E$51,5,FALSE)</f>
        <v>660</v>
      </c>
      <c r="M69" t="str">
        <f>VLOOKUP(B69,[2]Sheet1!$A$2:$E$101,2,FALSE)</f>
        <v>da Rosa</v>
      </c>
      <c r="N69" t="str">
        <f>VLOOKUP(B69,[2]Sheet1!$A$2:$E$101,3,FALSE)</f>
        <v>ceciliada-conceicao@example.org</v>
      </c>
      <c r="O69" t="str">
        <f>VLOOKUP(B69,[2]Sheet1!$A$2:$E$101,4,FALSE)</f>
        <v>Mendonça</v>
      </c>
      <c r="P69" t="str">
        <f>VLOOKUP(B69,[2]Sheet1!$A$2:$E$101,5,FALSE)</f>
        <v>Atacado</v>
      </c>
    </row>
    <row r="70" spans="1:16" x14ac:dyDescent="0.3">
      <c r="A70" t="s">
        <v>47</v>
      </c>
      <c r="B70" t="s">
        <v>222</v>
      </c>
      <c r="C70" t="s">
        <v>97</v>
      </c>
      <c r="D70" t="s">
        <v>49</v>
      </c>
      <c r="E70" t="s">
        <v>124</v>
      </c>
      <c r="F70" t="s">
        <v>223</v>
      </c>
      <c r="I70" t="str">
        <f>VLOOKUP(C70,[1]Sheet1!$A$2:$E$51,2,FALSE)</f>
        <v>Impedit</v>
      </c>
      <c r="J70" t="str">
        <f>VLOOKUP(C70,[1]Sheet1!$A$2:$E$51,3,FALSE)</f>
        <v>Industrializado</v>
      </c>
      <c r="K70" t="str">
        <f>VLOOKUP(C70,[1]Sheet1!$A$2:$E$51,4,FALSE)</f>
        <v>20.44</v>
      </c>
      <c r="L70" t="str">
        <f>VLOOKUP(C70,[1]Sheet1!$A$2:$E$51,5,FALSE)</f>
        <v>32</v>
      </c>
      <c r="M70" t="str">
        <f>VLOOKUP(B70,[2]Sheet1!$A$2:$E$101,2,FALSE)</f>
        <v>Camargo Cirino S.A.</v>
      </c>
      <c r="N70" t="str">
        <f>VLOOKUP(B70,[2]Sheet1!$A$2:$E$101,3,FALSE)</f>
        <v>daniela84@example.com</v>
      </c>
      <c r="O70" t="str">
        <f>VLOOKUP(B70,[2]Sheet1!$A$2:$E$101,4,FALSE)</f>
        <v>Garcia</v>
      </c>
      <c r="P70" t="str">
        <f>VLOOKUP(B70,[2]Sheet1!$A$2:$E$101,5,FALSE)</f>
        <v>Distribuidor</v>
      </c>
    </row>
    <row r="71" spans="1:16" x14ac:dyDescent="0.3">
      <c r="A71" t="s">
        <v>224</v>
      </c>
      <c r="B71" t="s">
        <v>93</v>
      </c>
      <c r="C71" t="s">
        <v>9</v>
      </c>
      <c r="D71" t="s">
        <v>225</v>
      </c>
      <c r="E71" t="s">
        <v>26</v>
      </c>
      <c r="F71" t="s">
        <v>226</v>
      </c>
      <c r="I71" t="str">
        <f>VLOOKUP(C71,[1]Sheet1!$A$2:$E$51,2,FALSE)</f>
        <v>Ab</v>
      </c>
      <c r="J71" t="str">
        <f>VLOOKUP(C71,[1]Sheet1!$A$2:$E$51,3,FALSE)</f>
        <v>Fresco</v>
      </c>
      <c r="K71" t="str">
        <f>VLOOKUP(C71,[1]Sheet1!$A$2:$E$51,4,FALSE)</f>
        <v>12.73</v>
      </c>
      <c r="L71" t="str">
        <f>VLOOKUP(C71,[1]Sheet1!$A$2:$E$51,5,FALSE)</f>
        <v>777</v>
      </c>
      <c r="M71" t="str">
        <f>VLOOKUP(B71,[2]Sheet1!$A$2:$E$101,2,FALSE)</f>
        <v>Rios Barros - ME</v>
      </c>
      <c r="N71" t="str">
        <f>VLOOKUP(B71,[2]Sheet1!$A$2:$E$101,3,FALSE)</f>
        <v>rebeca69@example.net</v>
      </c>
      <c r="O71" t="str">
        <f>VLOOKUP(B71,[2]Sheet1!$A$2:$E$101,4,FALSE)</f>
        <v>Almeida das Flores</v>
      </c>
      <c r="P71" t="str">
        <f>VLOOKUP(B71,[2]Sheet1!$A$2:$E$101,5,FALSE)</f>
        <v>Varejo</v>
      </c>
    </row>
    <row r="72" spans="1:16" x14ac:dyDescent="0.3">
      <c r="A72" t="s">
        <v>15</v>
      </c>
      <c r="B72" t="s">
        <v>110</v>
      </c>
      <c r="C72" t="s">
        <v>75</v>
      </c>
      <c r="D72" t="s">
        <v>227</v>
      </c>
      <c r="E72" t="s">
        <v>34</v>
      </c>
      <c r="F72" t="s">
        <v>228</v>
      </c>
      <c r="I72" t="str">
        <f>VLOOKUP(C72,[1]Sheet1!$A$2:$E$51,2,FALSE)</f>
        <v>Odit</v>
      </c>
      <c r="J72" t="str">
        <f>VLOOKUP(C72,[1]Sheet1!$A$2:$E$51,3,FALSE)</f>
        <v>Fresco</v>
      </c>
      <c r="K72" t="str">
        <f>VLOOKUP(C72,[1]Sheet1!$A$2:$E$51,4,FALSE)</f>
        <v>41.88</v>
      </c>
      <c r="L72" t="str">
        <f>VLOOKUP(C72,[1]Sheet1!$A$2:$E$51,5,FALSE)</f>
        <v>928</v>
      </c>
      <c r="M72" t="str">
        <f>VLOOKUP(B72,[2]Sheet1!$A$2:$E$101,2,FALSE)</f>
        <v>Jesus Ltda.</v>
      </c>
      <c r="N72" t="str">
        <f>VLOOKUP(B72,[2]Sheet1!$A$2:$E$101,3,FALSE)</f>
        <v>qrocha@example.org</v>
      </c>
      <c r="O72" t="str">
        <f>VLOOKUP(B72,[2]Sheet1!$A$2:$E$101,4,FALSE)</f>
        <v>Sá dos Dourados</v>
      </c>
      <c r="P72" t="str">
        <f>VLOOKUP(B72,[2]Sheet1!$A$2:$E$101,5,FALSE)</f>
        <v>Atacado</v>
      </c>
    </row>
    <row r="73" spans="1:16" x14ac:dyDescent="0.3">
      <c r="A73" t="s">
        <v>104</v>
      </c>
      <c r="B73" t="s">
        <v>42</v>
      </c>
      <c r="C73" t="s">
        <v>137</v>
      </c>
      <c r="D73" t="s">
        <v>229</v>
      </c>
      <c r="E73" t="s">
        <v>88</v>
      </c>
      <c r="F73" t="s">
        <v>230</v>
      </c>
      <c r="I73" t="str">
        <f>VLOOKUP(C73,[1]Sheet1!$A$2:$E$51,2,FALSE)</f>
        <v>Occaecati</v>
      </c>
      <c r="J73" t="str">
        <f>VLOOKUP(C73,[1]Sheet1!$A$2:$E$51,3,FALSE)</f>
        <v>Bebida</v>
      </c>
      <c r="K73" t="str">
        <f>VLOOKUP(C73,[1]Sheet1!$A$2:$E$51,4,FALSE)</f>
        <v>1.95</v>
      </c>
      <c r="L73" t="str">
        <f>VLOOKUP(C73,[1]Sheet1!$A$2:$E$51,5,FALSE)</f>
        <v>-10</v>
      </c>
      <c r="M73" t="str">
        <f>VLOOKUP(B73,[2]Sheet1!$A$2:$E$101,2,FALSE)</f>
        <v>da Rosa</v>
      </c>
      <c r="N73" t="str">
        <f>VLOOKUP(B73,[2]Sheet1!$A$2:$E$101,3,FALSE)</f>
        <v>ceciliada-conceicao@example.org</v>
      </c>
      <c r="O73" t="str">
        <f>VLOOKUP(B73,[2]Sheet1!$A$2:$E$101,4,FALSE)</f>
        <v>Mendonça</v>
      </c>
      <c r="P73" t="str">
        <f>VLOOKUP(B73,[2]Sheet1!$A$2:$E$101,5,FALSE)</f>
        <v>Atacado</v>
      </c>
    </row>
    <row r="74" spans="1:16" x14ac:dyDescent="0.3">
      <c r="A74" t="s">
        <v>231</v>
      </c>
      <c r="B74" t="s">
        <v>232</v>
      </c>
      <c r="C74" t="s">
        <v>38</v>
      </c>
      <c r="D74" t="s">
        <v>233</v>
      </c>
      <c r="E74" t="s">
        <v>78</v>
      </c>
      <c r="F74" t="s">
        <v>234</v>
      </c>
      <c r="I74" t="str">
        <f>VLOOKUP(C74,[1]Sheet1!$A$2:$E$51,2,FALSE)</f>
        <v>Qui</v>
      </c>
      <c r="J74" t="str">
        <f>VLOOKUP(C74,[1]Sheet1!$A$2:$E$51,3,FALSE)</f>
        <v>Congelado</v>
      </c>
      <c r="K74" t="str">
        <f>VLOOKUP(C74,[1]Sheet1!$A$2:$E$51,4,FALSE)</f>
        <v>23.71</v>
      </c>
      <c r="L74" t="str">
        <f>VLOOKUP(C74,[1]Sheet1!$A$2:$E$51,5,FALSE)</f>
        <v>630</v>
      </c>
      <c r="M74" t="str">
        <f>VLOOKUP(B74,[2]Sheet1!$A$2:$E$101,2,FALSE)</f>
        <v>Sá da Paz Ltda.</v>
      </c>
      <c r="N74" t="str">
        <f>VLOOKUP(B74,[2]Sheet1!$A$2:$E$101,3,FALSE)</f>
        <v>helenamoreira@example.org</v>
      </c>
      <c r="O74" t="str">
        <f>VLOOKUP(B74,[2]Sheet1!$A$2:$E$101,4,FALSE)</f>
        <v>Barros</v>
      </c>
      <c r="P74" t="str">
        <f>VLOOKUP(B74,[2]Sheet1!$A$2:$E$101,5,FALSE)</f>
        <v>Distribuidor</v>
      </c>
    </row>
    <row r="75" spans="1:16" x14ac:dyDescent="0.3">
      <c r="A75" t="s">
        <v>235</v>
      </c>
      <c r="B75" t="s">
        <v>206</v>
      </c>
      <c r="C75" t="s">
        <v>8</v>
      </c>
      <c r="D75" t="s">
        <v>236</v>
      </c>
      <c r="E75" t="s">
        <v>64</v>
      </c>
      <c r="F75" t="s">
        <v>237</v>
      </c>
      <c r="H75" t="s">
        <v>27</v>
      </c>
      <c r="I75" t="str">
        <f>VLOOKUP(C75,[1]Sheet1!$A$2:$E$51,2,FALSE)</f>
        <v>Natus</v>
      </c>
      <c r="J75" t="str">
        <f>VLOOKUP(C75,[1]Sheet1!$A$2:$E$51,3,FALSE)</f>
        <v>Limpeza</v>
      </c>
      <c r="K75" t="str">
        <f>VLOOKUP(C75,[1]Sheet1!$A$2:$E$51,4,FALSE)</f>
        <v>79.21</v>
      </c>
      <c r="L75" t="str">
        <f>VLOOKUP(C75,[1]Sheet1!$A$2:$E$51,5,FALSE)</f>
        <v>642</v>
      </c>
      <c r="M75" t="str">
        <f>VLOOKUP(B75,[2]Sheet1!$A$2:$E$101,2,FALSE)</f>
        <v>Freitas</v>
      </c>
      <c r="N75" t="str">
        <f>VLOOKUP(B75,[2]Sheet1!$A$2:$E$101,3,FALSE)</f>
        <v>rfreitas@example.org</v>
      </c>
      <c r="O75" t="str">
        <f>VLOOKUP(B75,[2]Sheet1!$A$2:$E$101,4,FALSE)</f>
        <v>Melo de Moraes</v>
      </c>
      <c r="P75" t="str">
        <f>VLOOKUP(B75,[2]Sheet1!$A$2:$E$101,5,FALSE)</f>
        <v>Varejo</v>
      </c>
    </row>
    <row r="76" spans="1:16" x14ac:dyDescent="0.3">
      <c r="A76" t="s">
        <v>238</v>
      </c>
      <c r="B76" t="s">
        <v>238</v>
      </c>
      <c r="C76" t="s">
        <v>34</v>
      </c>
      <c r="D76" t="s">
        <v>185</v>
      </c>
      <c r="E76" t="s">
        <v>9</v>
      </c>
      <c r="F76" t="s">
        <v>239</v>
      </c>
      <c r="H76" t="s">
        <v>14</v>
      </c>
      <c r="I76" t="str">
        <f>VLOOKUP(C76,[1]Sheet1!$A$2:$E$51,2,FALSE)</f>
        <v>Ab</v>
      </c>
      <c r="J76" t="str">
        <f>VLOOKUP(C76,[1]Sheet1!$A$2:$E$51,3,FALSE)</f>
        <v>Bebida</v>
      </c>
      <c r="K76" t="str">
        <f>VLOOKUP(C76,[1]Sheet1!$A$2:$E$51,4,FALSE)</f>
        <v>15.69</v>
      </c>
      <c r="L76" t="str">
        <f>VLOOKUP(C76,[1]Sheet1!$A$2:$E$51,5,FALSE)</f>
        <v>54</v>
      </c>
      <c r="M76" t="str">
        <f>VLOOKUP(B76,[2]Sheet1!$A$2:$E$101,2,FALSE)</f>
        <v>Caldeira</v>
      </c>
      <c r="N76" t="str">
        <f>VLOOKUP(B76,[2]Sheet1!$A$2:$E$101,3,FALSE)</f>
        <v>tmacedo@example.org</v>
      </c>
      <c r="O76" t="str">
        <f>VLOOKUP(B76,[2]Sheet1!$A$2:$E$101,4,FALSE)</f>
        <v>Montenegro Paulista</v>
      </c>
      <c r="P76" t="str">
        <f>VLOOKUP(B76,[2]Sheet1!$A$2:$E$101,5,FALSE)</f>
        <v>Varejo</v>
      </c>
    </row>
    <row r="77" spans="1:16" x14ac:dyDescent="0.3">
      <c r="A77" t="s">
        <v>161</v>
      </c>
      <c r="B77" t="s">
        <v>64</v>
      </c>
      <c r="C77" t="s">
        <v>140</v>
      </c>
      <c r="D77" t="s">
        <v>240</v>
      </c>
      <c r="E77" t="s">
        <v>42</v>
      </c>
      <c r="F77" t="s">
        <v>241</v>
      </c>
      <c r="H77" t="s">
        <v>27</v>
      </c>
      <c r="I77" t="str">
        <f>VLOOKUP(C77,[1]Sheet1!$A$2:$E$51,2,FALSE)</f>
        <v>Odit</v>
      </c>
      <c r="J77" t="str">
        <f>VLOOKUP(C77,[1]Sheet1!$A$2:$E$51,3,FALSE)</f>
        <v>Bebida</v>
      </c>
      <c r="K77" t="str">
        <f>VLOOKUP(C77,[1]Sheet1!$A$2:$E$51,4,FALSE)</f>
        <v>25.74</v>
      </c>
      <c r="L77" t="str">
        <f>VLOOKUP(C77,[1]Sheet1!$A$2:$E$51,5,FALSE)</f>
        <v>18</v>
      </c>
      <c r="M77" t="str">
        <f>VLOOKUP(B77,[2]Sheet1!$A$2:$E$101,2,FALSE)</f>
        <v>Cavalcanti</v>
      </c>
      <c r="N77" t="str">
        <f>VLOOKUP(B77,[2]Sheet1!$A$2:$E$101,3,FALSE)</f>
        <v>pastorkaique@example.com</v>
      </c>
      <c r="O77" t="str">
        <f>VLOOKUP(B77,[2]Sheet1!$A$2:$E$101,4,FALSE)</f>
        <v>Azevedo da Praia</v>
      </c>
      <c r="P77" t="str">
        <f>VLOOKUP(B77,[2]Sheet1!$A$2:$E$101,5,FALSE)</f>
        <v>Atacado</v>
      </c>
    </row>
    <row r="78" spans="1:16" x14ac:dyDescent="0.3">
      <c r="A78" t="s">
        <v>69</v>
      </c>
      <c r="B78" t="s">
        <v>64</v>
      </c>
      <c r="C78" t="s">
        <v>38</v>
      </c>
      <c r="D78" t="s">
        <v>242</v>
      </c>
      <c r="E78" t="s">
        <v>70</v>
      </c>
      <c r="F78" t="s">
        <v>243</v>
      </c>
      <c r="H78" t="s">
        <v>27</v>
      </c>
      <c r="I78" t="str">
        <f>VLOOKUP(C78,[1]Sheet1!$A$2:$E$51,2,FALSE)</f>
        <v>Qui</v>
      </c>
      <c r="J78" t="str">
        <f>VLOOKUP(C78,[1]Sheet1!$A$2:$E$51,3,FALSE)</f>
        <v>Congelado</v>
      </c>
      <c r="K78" t="str">
        <f>VLOOKUP(C78,[1]Sheet1!$A$2:$E$51,4,FALSE)</f>
        <v>23.71</v>
      </c>
      <c r="L78" t="str">
        <f>VLOOKUP(C78,[1]Sheet1!$A$2:$E$51,5,FALSE)</f>
        <v>630</v>
      </c>
      <c r="M78" t="str">
        <f>VLOOKUP(B78,[2]Sheet1!$A$2:$E$101,2,FALSE)</f>
        <v>Cavalcanti</v>
      </c>
      <c r="N78" t="str">
        <f>VLOOKUP(B78,[2]Sheet1!$A$2:$E$101,3,FALSE)</f>
        <v>pastorkaique@example.com</v>
      </c>
      <c r="O78" t="str">
        <f>VLOOKUP(B78,[2]Sheet1!$A$2:$E$101,4,FALSE)</f>
        <v>Azevedo da Praia</v>
      </c>
      <c r="P78" t="str">
        <f>VLOOKUP(B78,[2]Sheet1!$A$2:$E$101,5,FALSE)</f>
        <v>Atacado</v>
      </c>
    </row>
    <row r="79" spans="1:16" x14ac:dyDescent="0.3">
      <c r="A79" t="s">
        <v>244</v>
      </c>
      <c r="B79" t="s">
        <v>41</v>
      </c>
      <c r="C79" t="s">
        <v>133</v>
      </c>
      <c r="D79" t="s">
        <v>245</v>
      </c>
      <c r="E79" t="s">
        <v>41</v>
      </c>
      <c r="F79" t="s">
        <v>246</v>
      </c>
      <c r="H79" t="s">
        <v>27</v>
      </c>
      <c r="I79" t="str">
        <f>VLOOKUP(C79,[1]Sheet1!$A$2:$E$51,2,FALSE)</f>
        <v>Voluptate</v>
      </c>
      <c r="J79" t="str">
        <f>VLOOKUP(C79,[1]Sheet1!$A$2:$E$51,3,FALSE)</f>
        <v>Bebida</v>
      </c>
      <c r="K79" t="str">
        <f>VLOOKUP(C79,[1]Sheet1!$A$2:$E$51,4,FALSE)</f>
        <v>48.46</v>
      </c>
      <c r="L79" t="str">
        <f>VLOOKUP(C79,[1]Sheet1!$A$2:$E$51,5,FALSE)</f>
        <v>987</v>
      </c>
      <c r="M79" t="str">
        <f>VLOOKUP(B79,[2]Sheet1!$A$2:$E$101,2,FALSE)</f>
        <v>Teixeira</v>
      </c>
      <c r="N79" t="str">
        <f>VLOOKUP(B79,[2]Sheet1!$A$2:$E$101,3,FALSE)</f>
        <v>emailinvalido</v>
      </c>
      <c r="O79" t="str">
        <f>VLOOKUP(B79,[2]Sheet1!$A$2:$E$101,4,FALSE)</f>
        <v>Vasconcelos de Correia</v>
      </c>
      <c r="P79" t="str">
        <f>VLOOKUP(B79,[2]Sheet1!$A$2:$E$101,5,FALSE)</f>
        <v>Restaurante</v>
      </c>
    </row>
    <row r="80" spans="1:16" x14ac:dyDescent="0.3">
      <c r="A80" t="s">
        <v>131</v>
      </c>
      <c r="B80" t="s">
        <v>176</v>
      </c>
      <c r="C80" t="s">
        <v>54</v>
      </c>
      <c r="D80" t="s">
        <v>143</v>
      </c>
      <c r="E80" t="s">
        <v>75</v>
      </c>
      <c r="F80" t="s">
        <v>247</v>
      </c>
      <c r="I80" t="str">
        <f>VLOOKUP(C80,[1]Sheet1!$A$2:$E$51,2,FALSE)</f>
        <v>Natus</v>
      </c>
      <c r="J80" t="str">
        <f>VLOOKUP(C80,[1]Sheet1!$A$2:$E$51,3,FALSE)</f>
        <v>Industrializado</v>
      </c>
      <c r="K80" t="str">
        <f>VLOOKUP(C80,[1]Sheet1!$A$2:$E$51,4,FALSE)</f>
        <v>64.2</v>
      </c>
      <c r="L80" t="str">
        <f>VLOOKUP(C80,[1]Sheet1!$A$2:$E$51,5,FALSE)</f>
        <v>666</v>
      </c>
      <c r="M80" t="str">
        <f>VLOOKUP(B80,[2]Sheet1!$A$2:$E$101,2,FALSE)</f>
        <v>Abreu Sousa Ltda.</v>
      </c>
      <c r="N80" t="str">
        <f>VLOOKUP(B80,[2]Sheet1!$A$2:$E$101,3,FALSE)</f>
        <v>ceciliacasa-grande@example.net</v>
      </c>
      <c r="O80" t="str">
        <f>VLOOKUP(B80,[2]Sheet1!$A$2:$E$101,4,FALSE)</f>
        <v>Pires</v>
      </c>
      <c r="P80" t="str">
        <f>VLOOKUP(B80,[2]Sheet1!$A$2:$E$101,5,FALSE)</f>
        <v>Atacado</v>
      </c>
    </row>
    <row r="81" spans="1:16" x14ac:dyDescent="0.3">
      <c r="A81" t="s">
        <v>232</v>
      </c>
      <c r="B81" t="s">
        <v>122</v>
      </c>
      <c r="C81" t="s">
        <v>107</v>
      </c>
      <c r="D81" t="s">
        <v>248</v>
      </c>
      <c r="E81" t="s">
        <v>58</v>
      </c>
      <c r="F81" t="s">
        <v>249</v>
      </c>
      <c r="I81" t="str">
        <f>VLOOKUP(C81,[1]Sheet1!$A$2:$E$51,2,FALSE)</f>
        <v>Voluptatibus</v>
      </c>
      <c r="J81" t="str">
        <f>VLOOKUP(C81,[1]Sheet1!$A$2:$E$51,3,FALSE)</f>
        <v>Industrializado</v>
      </c>
      <c r="K81" t="str">
        <f>VLOOKUP(C81,[1]Sheet1!$A$2:$E$51,4,FALSE)</f>
        <v>97.76</v>
      </c>
      <c r="L81" t="str">
        <f>VLOOKUP(C81,[1]Sheet1!$A$2:$E$51,5,FALSE)</f>
        <v>-10</v>
      </c>
      <c r="M81" t="str">
        <f>VLOOKUP(B81,[2]Sheet1!$A$2:$E$101,2,FALSE)</f>
        <v>Monteiro da Costa S/A</v>
      </c>
      <c r="N81" t="str">
        <f>VLOOKUP(B81,[2]Sheet1!$A$2:$E$101,3,FALSE)</f>
        <v>mendesyago@example.com</v>
      </c>
      <c r="O81" t="str">
        <f>VLOOKUP(B81,[2]Sheet1!$A$2:$E$101,4,FALSE)</f>
        <v>Andrade de Fonseca</v>
      </c>
      <c r="P81" t="str">
        <f>VLOOKUP(B81,[2]Sheet1!$A$2:$E$101,5,FALSE)</f>
        <v>Distribuidor</v>
      </c>
    </row>
    <row r="82" spans="1:16" x14ac:dyDescent="0.3">
      <c r="A82" t="s">
        <v>147</v>
      </c>
      <c r="B82" t="s">
        <v>110</v>
      </c>
      <c r="C82" t="s">
        <v>32</v>
      </c>
      <c r="D82" t="s">
        <v>250</v>
      </c>
      <c r="E82" t="s">
        <v>41</v>
      </c>
      <c r="F82" t="s">
        <v>251</v>
      </c>
      <c r="I82" t="str">
        <f>VLOOKUP(C82,[1]Sheet1!$A$2:$E$51,2,FALSE)</f>
        <v>Illum</v>
      </c>
      <c r="J82" t="str">
        <f>VLOOKUP(C82,[1]Sheet1!$A$2:$E$51,3,FALSE)</f>
        <v>Industrializado</v>
      </c>
      <c r="K82" t="str">
        <f>VLOOKUP(C82,[1]Sheet1!$A$2:$E$51,4,FALSE)</f>
        <v>99.17</v>
      </c>
      <c r="L82" t="str">
        <f>VLOOKUP(C82,[1]Sheet1!$A$2:$E$51,5,FALSE)</f>
        <v>541</v>
      </c>
      <c r="M82" t="str">
        <f>VLOOKUP(B82,[2]Sheet1!$A$2:$E$101,2,FALSE)</f>
        <v>Jesus Ltda.</v>
      </c>
      <c r="N82" t="str">
        <f>VLOOKUP(B82,[2]Sheet1!$A$2:$E$101,3,FALSE)</f>
        <v>qrocha@example.org</v>
      </c>
      <c r="O82" t="str">
        <f>VLOOKUP(B82,[2]Sheet1!$A$2:$E$101,4,FALSE)</f>
        <v>Sá dos Dourados</v>
      </c>
      <c r="P82" t="str">
        <f>VLOOKUP(B82,[2]Sheet1!$A$2:$E$101,5,FALSE)</f>
        <v>Atacado</v>
      </c>
    </row>
    <row r="83" spans="1:16" x14ac:dyDescent="0.3">
      <c r="A83" t="s">
        <v>166</v>
      </c>
      <c r="B83" t="s">
        <v>81</v>
      </c>
      <c r="C83" t="s">
        <v>9</v>
      </c>
      <c r="D83" t="s">
        <v>252</v>
      </c>
      <c r="E83" t="s">
        <v>14</v>
      </c>
      <c r="F83" t="s">
        <v>253</v>
      </c>
      <c r="H83" t="s">
        <v>14</v>
      </c>
      <c r="I83" t="str">
        <f>VLOOKUP(C83,[1]Sheet1!$A$2:$E$51,2,FALSE)</f>
        <v>Ab</v>
      </c>
      <c r="J83" t="str">
        <f>VLOOKUP(C83,[1]Sheet1!$A$2:$E$51,3,FALSE)</f>
        <v>Fresco</v>
      </c>
      <c r="K83" t="str">
        <f>VLOOKUP(C83,[1]Sheet1!$A$2:$E$51,4,FALSE)</f>
        <v>12.73</v>
      </c>
      <c r="L83" t="str">
        <f>VLOOKUP(C83,[1]Sheet1!$A$2:$E$51,5,FALSE)</f>
        <v>777</v>
      </c>
      <c r="M83" t="str">
        <f>VLOOKUP(B83,[2]Sheet1!$A$2:$E$101,2,FALSE)</f>
        <v>Moura</v>
      </c>
      <c r="N83" t="str">
        <f>VLOOKUP(B83,[2]Sheet1!$A$2:$E$101,3,FALSE)</f>
        <v>piresrafael@example.org</v>
      </c>
      <c r="O83" t="str">
        <f>VLOOKUP(B83,[2]Sheet1!$A$2:$E$101,4,FALSE)</f>
        <v>da Cunha de Cunha</v>
      </c>
      <c r="P83" t="str">
        <f>VLOOKUP(B83,[2]Sheet1!$A$2:$E$101,5,FALSE)</f>
        <v>Atacado</v>
      </c>
    </row>
    <row r="84" spans="1:16" x14ac:dyDescent="0.3">
      <c r="A84" t="s">
        <v>254</v>
      </c>
      <c r="B84" t="s">
        <v>70</v>
      </c>
      <c r="C84" t="s">
        <v>41</v>
      </c>
      <c r="D84" t="s">
        <v>255</v>
      </c>
      <c r="E84" t="s">
        <v>9</v>
      </c>
      <c r="F84" t="s">
        <v>256</v>
      </c>
      <c r="I84" t="str">
        <f>VLOOKUP(C84,[1]Sheet1!$A$2:$E$51,2,FALSE)</f>
        <v>Recusandae</v>
      </c>
      <c r="J84" t="str">
        <f>VLOOKUP(C84,[1]Sheet1!$A$2:$E$51,3,FALSE)</f>
        <v>Limpeza</v>
      </c>
      <c r="K84" t="str">
        <f>VLOOKUP(C84,[1]Sheet1!$A$2:$E$51,4,FALSE)</f>
        <v>15.41</v>
      </c>
      <c r="L84" t="str">
        <f>VLOOKUP(C84,[1]Sheet1!$A$2:$E$51,5,FALSE)</f>
        <v>660</v>
      </c>
      <c r="M84" t="str">
        <f>VLOOKUP(B84,[2]Sheet1!$A$2:$E$101,2,FALSE)</f>
        <v>Duarte</v>
      </c>
      <c r="N84" t="str">
        <f>VLOOKUP(B84,[2]Sheet1!$A$2:$E$101,3,FALSE)</f>
        <v>gabriela65@example.com</v>
      </c>
      <c r="O84" t="str">
        <f>VLOOKUP(B84,[2]Sheet1!$A$2:$E$101,4,FALSE)</f>
        <v>Sampaio</v>
      </c>
      <c r="P84" t="str">
        <f>VLOOKUP(B84,[2]Sheet1!$A$2:$E$101,5,FALSE)</f>
        <v>Restaurante</v>
      </c>
    </row>
    <row r="85" spans="1:16" x14ac:dyDescent="0.3">
      <c r="A85" t="s">
        <v>257</v>
      </c>
      <c r="B85" t="s">
        <v>209</v>
      </c>
      <c r="C85" t="s">
        <v>140</v>
      </c>
      <c r="D85" t="s">
        <v>94</v>
      </c>
      <c r="E85" t="s">
        <v>44</v>
      </c>
      <c r="F85" t="s">
        <v>258</v>
      </c>
      <c r="I85" t="str">
        <f>VLOOKUP(C85,[1]Sheet1!$A$2:$E$51,2,FALSE)</f>
        <v>Odit</v>
      </c>
      <c r="J85" t="str">
        <f>VLOOKUP(C85,[1]Sheet1!$A$2:$E$51,3,FALSE)</f>
        <v>Bebida</v>
      </c>
      <c r="K85" t="str">
        <f>VLOOKUP(C85,[1]Sheet1!$A$2:$E$51,4,FALSE)</f>
        <v>25.74</v>
      </c>
      <c r="L85" t="str">
        <f>VLOOKUP(C85,[1]Sheet1!$A$2:$E$51,5,FALSE)</f>
        <v>18</v>
      </c>
      <c r="M85" t="str">
        <f>VLOOKUP(B85,[2]Sheet1!$A$2:$E$101,2,FALSE)</f>
        <v>Cardoso</v>
      </c>
      <c r="N85" t="str">
        <f>VLOOKUP(B85,[2]Sheet1!$A$2:$E$101,3,FALSE)</f>
        <v>diogo32@example.net</v>
      </c>
      <c r="O85" t="str">
        <f>VLOOKUP(B85,[2]Sheet1!$A$2:$E$101,4,FALSE)</f>
        <v>da Paz Alegre</v>
      </c>
      <c r="P85" t="str">
        <f>VLOOKUP(B85,[2]Sheet1!$A$2:$E$101,5,FALSE)</f>
        <v>Indústria</v>
      </c>
    </row>
    <row r="86" spans="1:16" x14ac:dyDescent="0.3">
      <c r="A86" t="s">
        <v>181</v>
      </c>
      <c r="B86" t="s">
        <v>219</v>
      </c>
      <c r="C86" t="s">
        <v>67</v>
      </c>
      <c r="D86" t="s">
        <v>121</v>
      </c>
      <c r="E86" t="s">
        <v>124</v>
      </c>
      <c r="F86" t="s">
        <v>259</v>
      </c>
      <c r="H86" t="s">
        <v>18</v>
      </c>
      <c r="I86" t="str">
        <f>VLOOKUP(C86,[1]Sheet1!$A$2:$E$51,2,FALSE)</f>
        <v>Exercitationem</v>
      </c>
      <c r="J86" t="str">
        <f>VLOOKUP(C86,[1]Sheet1!$A$2:$E$51,3,FALSE)</f>
        <v>Congelado</v>
      </c>
      <c r="K86" t="str">
        <f>VLOOKUP(C86,[1]Sheet1!$A$2:$E$51,4,FALSE)</f>
        <v>20.79</v>
      </c>
      <c r="L86" t="str">
        <f>VLOOKUP(C86,[1]Sheet1!$A$2:$E$51,5,FALSE)</f>
        <v>862</v>
      </c>
      <c r="M86" t="str">
        <f>VLOOKUP(B86,[2]Sheet1!$A$2:$E$101,2,FALSE)</f>
        <v>Nascimento</v>
      </c>
      <c r="N86" t="str">
        <f>VLOOKUP(B86,[2]Sheet1!$A$2:$E$101,3,FALSE)</f>
        <v>allanarodrigues@example.org</v>
      </c>
      <c r="O86" t="str">
        <f>VLOOKUP(B86,[2]Sheet1!$A$2:$E$101,4,FALSE)</f>
        <v>Ferreira</v>
      </c>
      <c r="P86" t="str">
        <f>VLOOKUP(B86,[2]Sheet1!$A$2:$E$101,5,FALSE)</f>
        <v>Distribuidor</v>
      </c>
    </row>
    <row r="87" spans="1:16" x14ac:dyDescent="0.3">
      <c r="A87" t="s">
        <v>260</v>
      </c>
      <c r="B87" t="s">
        <v>56</v>
      </c>
      <c r="C87" t="s">
        <v>88</v>
      </c>
      <c r="D87" t="s">
        <v>207</v>
      </c>
      <c r="E87" t="s">
        <v>64</v>
      </c>
      <c r="F87" t="s">
        <v>261</v>
      </c>
      <c r="H87" t="s">
        <v>18</v>
      </c>
      <c r="I87" t="str">
        <f>VLOOKUP(C87,[1]Sheet1!$A$2:$E$51,2,FALSE)</f>
        <v>Praesentium</v>
      </c>
      <c r="J87" t="str">
        <f>VLOOKUP(C87,[1]Sheet1!$A$2:$E$51,3,FALSE)</f>
        <v>Fresco</v>
      </c>
      <c r="K87" t="str">
        <f>VLOOKUP(C87,[1]Sheet1!$A$2:$E$51,4,FALSE)</f>
        <v>45.36</v>
      </c>
      <c r="L87" t="str">
        <f>VLOOKUP(C87,[1]Sheet1!$A$2:$E$51,5,FALSE)</f>
        <v>14</v>
      </c>
      <c r="M87" t="str">
        <f>VLOOKUP(B87,[2]Sheet1!$A$2:$E$101,2,FALSE)</f>
        <v>Cavalcanti</v>
      </c>
      <c r="N87" t="str">
        <f>VLOOKUP(B87,[2]Sheet1!$A$2:$E$101,3,FALSE)</f>
        <v>emailinvalido</v>
      </c>
      <c r="O87" t="str">
        <f>VLOOKUP(B87,[2]Sheet1!$A$2:$E$101,4,FALSE)</f>
        <v>Castro</v>
      </c>
      <c r="P87" t="str">
        <f>VLOOKUP(B87,[2]Sheet1!$A$2:$E$101,5,FALSE)</f>
        <v>Distribuidor</v>
      </c>
    </row>
    <row r="88" spans="1:16" x14ac:dyDescent="0.3">
      <c r="A88" t="s">
        <v>262</v>
      </c>
      <c r="B88" t="s">
        <v>103</v>
      </c>
      <c r="C88" t="s">
        <v>42</v>
      </c>
      <c r="D88" t="s">
        <v>263</v>
      </c>
      <c r="E88" t="s">
        <v>128</v>
      </c>
      <c r="F88" t="s">
        <v>264</v>
      </c>
      <c r="I88" t="str">
        <f>VLOOKUP(C88,[1]Sheet1!$A$2:$E$51,2,FALSE)</f>
        <v>Officia</v>
      </c>
      <c r="J88" t="str">
        <f>VLOOKUP(C88,[1]Sheet1!$A$2:$E$51,3,FALSE)</f>
        <v>Congelado</v>
      </c>
      <c r="K88" t="str">
        <f>VLOOKUP(C88,[1]Sheet1!$A$2:$E$51,4,FALSE)</f>
        <v>47.67</v>
      </c>
      <c r="L88" t="str">
        <f>VLOOKUP(C88,[1]Sheet1!$A$2:$E$51,5,FALSE)</f>
        <v>658</v>
      </c>
      <c r="M88" t="str">
        <f>VLOOKUP(B88,[2]Sheet1!$A$2:$E$101,2,FALSE)</f>
        <v>Duarte</v>
      </c>
      <c r="N88" t="str">
        <f>VLOOKUP(B88,[2]Sheet1!$A$2:$E$101,3,FALSE)</f>
        <v>eda-rosa@example.org</v>
      </c>
      <c r="O88" t="str">
        <f>VLOOKUP(B88,[2]Sheet1!$A$2:$E$101,4,FALSE)</f>
        <v>Farias Grande</v>
      </c>
      <c r="P88" t="str">
        <f>VLOOKUP(B88,[2]Sheet1!$A$2:$E$101,5,FALSE)</f>
        <v>Restaurante</v>
      </c>
    </row>
    <row r="89" spans="1:16" x14ac:dyDescent="0.3">
      <c r="A89" t="s">
        <v>265</v>
      </c>
      <c r="B89" t="s">
        <v>96</v>
      </c>
      <c r="C89" t="s">
        <v>96</v>
      </c>
      <c r="D89" t="s">
        <v>266</v>
      </c>
      <c r="E89" t="s">
        <v>14</v>
      </c>
      <c r="F89" t="s">
        <v>267</v>
      </c>
      <c r="H89" t="s">
        <v>26</v>
      </c>
      <c r="I89" t="str">
        <f>VLOOKUP(C89,[1]Sheet1!$A$2:$E$51,2,FALSE)</f>
        <v>Quas</v>
      </c>
      <c r="J89" t="str">
        <f>VLOOKUP(C89,[1]Sheet1!$A$2:$E$51,3,FALSE)</f>
        <v>Industrializado</v>
      </c>
      <c r="K89" t="str">
        <f>VLOOKUP(C89,[1]Sheet1!$A$2:$E$51,4,FALSE)</f>
        <v>46.59</v>
      </c>
      <c r="L89" t="str">
        <f>VLOOKUP(C89,[1]Sheet1!$A$2:$E$51,5,FALSE)</f>
        <v>586</v>
      </c>
      <c r="M89" t="str">
        <f>VLOOKUP(B89,[2]Sheet1!$A$2:$E$101,2,FALSE)</f>
        <v>da Cunha Câmara S/A</v>
      </c>
      <c r="N89" t="str">
        <f>VLOOKUP(B89,[2]Sheet1!$A$2:$E$101,3,FALSE)</f>
        <v>julianafreitas@example.org</v>
      </c>
      <c r="O89" t="str">
        <f>VLOOKUP(B89,[2]Sheet1!$A$2:$E$101,4,FALSE)</f>
        <v>Macedo do Sul</v>
      </c>
      <c r="P89" t="str">
        <f>VLOOKUP(B89,[2]Sheet1!$A$2:$E$101,5,FALSE)</f>
        <v>Varejo</v>
      </c>
    </row>
    <row r="90" spans="1:16" x14ac:dyDescent="0.3">
      <c r="A90" t="s">
        <v>268</v>
      </c>
      <c r="B90" t="s">
        <v>97</v>
      </c>
      <c r="C90" t="s">
        <v>34</v>
      </c>
      <c r="D90" t="s">
        <v>269</v>
      </c>
      <c r="E90" t="s">
        <v>67</v>
      </c>
      <c r="F90" t="s">
        <v>270</v>
      </c>
      <c r="H90" t="s">
        <v>8</v>
      </c>
      <c r="I90" t="str">
        <f>VLOOKUP(C90,[1]Sheet1!$A$2:$E$51,2,FALSE)</f>
        <v>Ab</v>
      </c>
      <c r="J90" t="str">
        <f>VLOOKUP(C90,[1]Sheet1!$A$2:$E$51,3,FALSE)</f>
        <v>Bebida</v>
      </c>
      <c r="K90" t="str">
        <f>VLOOKUP(C90,[1]Sheet1!$A$2:$E$51,4,FALSE)</f>
        <v>15.69</v>
      </c>
      <c r="L90" t="str">
        <f>VLOOKUP(C90,[1]Sheet1!$A$2:$E$51,5,FALSE)</f>
        <v>54</v>
      </c>
      <c r="M90" t="str">
        <f>VLOOKUP(B90,[2]Sheet1!$A$2:$E$101,2,FALSE)</f>
        <v>Ram</v>
      </c>
      <c r="N90" t="str">
        <f>VLOOKUP(B90,[2]Sheet1!$A$2:$E$101,3,FALSE)</f>
        <v>felipemarques@example.net</v>
      </c>
      <c r="O90" t="str">
        <f>VLOOKUP(B90,[2]Sheet1!$A$2:$E$101,4,FALSE)</f>
        <v>da Luz da Serra</v>
      </c>
      <c r="P90" t="str">
        <f>VLOOKUP(B90,[2]Sheet1!$A$2:$E$101,5,FALSE)</f>
        <v>Distribuidor</v>
      </c>
    </row>
    <row r="91" spans="1:16" x14ac:dyDescent="0.3">
      <c r="A91" t="s">
        <v>56</v>
      </c>
      <c r="B91" t="s">
        <v>128</v>
      </c>
      <c r="C91" t="s">
        <v>40</v>
      </c>
      <c r="D91" t="s">
        <v>271</v>
      </c>
      <c r="E91" t="s">
        <v>9</v>
      </c>
      <c r="F91" t="s">
        <v>272</v>
      </c>
      <c r="I91" t="str">
        <f>VLOOKUP(C91,[1]Sheet1!$A$2:$E$51,2,FALSE)</f>
        <v>A</v>
      </c>
      <c r="J91" t="str">
        <f>VLOOKUP(C91,[1]Sheet1!$A$2:$E$51,3,FALSE)</f>
        <v>Bebida</v>
      </c>
      <c r="K91" t="str">
        <f>VLOOKUP(C91,[1]Sheet1!$A$2:$E$51,4,FALSE)</f>
        <v>1726.6</v>
      </c>
      <c r="L91" t="str">
        <f>VLOOKUP(C91,[1]Sheet1!$A$2:$E$51,5,FALSE)</f>
        <v>675</v>
      </c>
      <c r="M91" t="str">
        <f>VLOOKUP(B91,[2]Sheet1!$A$2:$E$101,2,FALSE)</f>
        <v>Nascimento</v>
      </c>
      <c r="N91" t="str">
        <f>VLOOKUP(B91,[2]Sheet1!$A$2:$E$101,3,FALSE)</f>
        <v>augusto14@example.org</v>
      </c>
      <c r="O91" t="str">
        <f>VLOOKUP(B91,[2]Sheet1!$A$2:$E$101,4,FALSE)</f>
        <v>Sampaio de da Cunha</v>
      </c>
      <c r="P91" t="str">
        <f>VLOOKUP(B91,[2]Sheet1!$A$2:$E$101,5,FALSE)</f>
        <v>Indústria</v>
      </c>
    </row>
    <row r="92" spans="1:16" x14ac:dyDescent="0.3">
      <c r="A92" t="s">
        <v>273</v>
      </c>
      <c r="B92" t="s">
        <v>65</v>
      </c>
      <c r="C92" t="s">
        <v>93</v>
      </c>
      <c r="D92" t="s">
        <v>53</v>
      </c>
      <c r="E92" t="s">
        <v>75</v>
      </c>
      <c r="F92" t="s">
        <v>274</v>
      </c>
      <c r="H92" t="s">
        <v>26</v>
      </c>
      <c r="I92" t="str">
        <f>VLOOKUP(C92,[1]Sheet1!$A$2:$E$51,2,FALSE)</f>
        <v>Quam</v>
      </c>
      <c r="J92" t="str">
        <f>VLOOKUP(C92,[1]Sheet1!$A$2:$E$51,3,FALSE)</f>
        <v>Bebida</v>
      </c>
      <c r="K92" t="str">
        <f>VLOOKUP(C92,[1]Sheet1!$A$2:$E$51,4,FALSE)</f>
        <v>99</v>
      </c>
      <c r="L92" t="str">
        <f>VLOOKUP(C92,[1]Sheet1!$A$2:$E$51,5,FALSE)</f>
        <v>337</v>
      </c>
      <c r="M92" t="str">
        <f>VLOOKUP(B92,[2]Sheet1!$A$2:$E$101,2,FALSE)</f>
        <v>Cam</v>
      </c>
      <c r="N92" t="str">
        <f>VLOOKUP(B92,[2]Sheet1!$A$2:$E$101,3,FALSE)</f>
        <v>emailinvalido</v>
      </c>
      <c r="O92" t="str">
        <f>VLOOKUP(B92,[2]Sheet1!$A$2:$E$101,4,FALSE)</f>
        <v>Sousa Alegre</v>
      </c>
      <c r="P92" t="str">
        <f>VLOOKUP(B92,[2]Sheet1!$A$2:$E$101,5,FALSE)</f>
        <v>Varejo</v>
      </c>
    </row>
    <row r="93" spans="1:16" x14ac:dyDescent="0.3">
      <c r="A93" t="s">
        <v>275</v>
      </c>
      <c r="B93" t="s">
        <v>166</v>
      </c>
      <c r="C93" t="s">
        <v>38</v>
      </c>
      <c r="D93" t="s">
        <v>204</v>
      </c>
      <c r="E93" t="s">
        <v>93</v>
      </c>
      <c r="F93" t="s">
        <v>276</v>
      </c>
      <c r="I93" t="str">
        <f>VLOOKUP(C93,[1]Sheet1!$A$2:$E$51,2,FALSE)</f>
        <v>Qui</v>
      </c>
      <c r="J93" t="str">
        <f>VLOOKUP(C93,[1]Sheet1!$A$2:$E$51,3,FALSE)</f>
        <v>Congelado</v>
      </c>
      <c r="K93" t="str">
        <f>VLOOKUP(C93,[1]Sheet1!$A$2:$E$51,4,FALSE)</f>
        <v>23.71</v>
      </c>
      <c r="L93" t="str">
        <f>VLOOKUP(C93,[1]Sheet1!$A$2:$E$51,5,FALSE)</f>
        <v>630</v>
      </c>
      <c r="M93" t="str">
        <f>VLOOKUP(B93,[2]Sheet1!$A$2:$E$101,2,FALSE)</f>
        <v>Lima</v>
      </c>
      <c r="N93" t="str">
        <f>VLOOKUP(B93,[2]Sheet1!$A$2:$E$101,3,FALSE)</f>
        <v>drodrigues@example.com</v>
      </c>
      <c r="O93" t="str">
        <f>VLOOKUP(B93,[2]Sheet1!$A$2:$E$101,4,FALSE)</f>
        <v>Jesus</v>
      </c>
      <c r="P93" t="str">
        <f>VLOOKUP(B93,[2]Sheet1!$A$2:$E$101,5,FALSE)</f>
        <v>Atacado</v>
      </c>
    </row>
    <row r="94" spans="1:16" x14ac:dyDescent="0.3">
      <c r="A94" t="s">
        <v>198</v>
      </c>
      <c r="B94" t="s">
        <v>44</v>
      </c>
      <c r="C94" t="s">
        <v>70</v>
      </c>
      <c r="D94" t="s">
        <v>277</v>
      </c>
      <c r="E94" t="s">
        <v>8</v>
      </c>
      <c r="F94" t="s">
        <v>278</v>
      </c>
      <c r="H94" t="s">
        <v>18</v>
      </c>
      <c r="I94" t="str">
        <f>VLOOKUP(C94,[1]Sheet1!$A$2:$E$51,2,FALSE)</f>
        <v>Impedit</v>
      </c>
      <c r="J94" t="str">
        <f>VLOOKUP(C94,[1]Sheet1!$A$2:$E$51,3,FALSE)</f>
        <v>Congelado</v>
      </c>
      <c r="K94" t="str">
        <f>VLOOKUP(C94,[1]Sheet1!$A$2:$E$51,4,FALSE)</f>
        <v>15.34</v>
      </c>
      <c r="L94" t="str">
        <f>VLOOKUP(C94,[1]Sheet1!$A$2:$E$51,5,FALSE)</f>
        <v>843</v>
      </c>
      <c r="M94" t="str">
        <f>VLOOKUP(B94,[2]Sheet1!$A$2:$E$101,2,FALSE)</f>
        <v>Caldeira</v>
      </c>
      <c r="N94" t="str">
        <f>VLOOKUP(B94,[2]Sheet1!$A$2:$E$101,3,FALSE)</f>
        <v>kteixeira@example.com</v>
      </c>
      <c r="O94" t="str">
        <f>VLOOKUP(B94,[2]Sheet1!$A$2:$E$101,4,FALSE)</f>
        <v>Marques da Serra</v>
      </c>
      <c r="P94" t="str">
        <f>VLOOKUP(B94,[2]Sheet1!$A$2:$E$101,5,FALSE)</f>
        <v>Distribuidor</v>
      </c>
    </row>
    <row r="95" spans="1:16" x14ac:dyDescent="0.3">
      <c r="A95" t="s">
        <v>125</v>
      </c>
      <c r="B95" t="s">
        <v>40</v>
      </c>
      <c r="C95" t="s">
        <v>128</v>
      </c>
      <c r="D95" t="s">
        <v>279</v>
      </c>
      <c r="E95" t="s">
        <v>27</v>
      </c>
      <c r="F95" t="s">
        <v>280</v>
      </c>
      <c r="I95" t="str">
        <f>VLOOKUP(C95,[1]Sheet1!$A$2:$E$51,2,FALSE)</f>
        <v>Facere</v>
      </c>
      <c r="J95" t="str">
        <f>VLOOKUP(C95,[1]Sheet1!$A$2:$E$51,3,FALSE)</f>
        <v>Bebida</v>
      </c>
      <c r="K95" t="str">
        <f>VLOOKUP(C95,[1]Sheet1!$A$2:$E$51,4,FALSE)</f>
        <v>64.78</v>
      </c>
      <c r="L95" t="str">
        <f>VLOOKUP(C95,[1]Sheet1!$A$2:$E$51,5,FALSE)</f>
        <v>196</v>
      </c>
      <c r="M95" t="str">
        <f>VLOOKUP(B95,[2]Sheet1!$A$2:$E$101,2,FALSE)</f>
        <v>Cardoso Garcia - EI</v>
      </c>
      <c r="N95" t="str">
        <f>VLOOKUP(B95,[2]Sheet1!$A$2:$E$101,3,FALSE)</f>
        <v>pedro-miguel33@example.org</v>
      </c>
      <c r="O95" t="str">
        <f>VLOOKUP(B95,[2]Sheet1!$A$2:$E$101,4,FALSE)</f>
        <v>Teixeira da Praia</v>
      </c>
      <c r="P95" t="str">
        <f>VLOOKUP(B95,[2]Sheet1!$A$2:$E$101,5,FALSE)</f>
        <v>Distribuidor</v>
      </c>
    </row>
    <row r="96" spans="1:16" x14ac:dyDescent="0.3">
      <c r="A96" t="s">
        <v>82</v>
      </c>
      <c r="B96" t="s">
        <v>26</v>
      </c>
      <c r="C96" t="s">
        <v>81</v>
      </c>
      <c r="D96" t="s">
        <v>281</v>
      </c>
      <c r="E96" t="s">
        <v>36</v>
      </c>
      <c r="F96" t="s">
        <v>282</v>
      </c>
      <c r="H96" t="s">
        <v>18</v>
      </c>
      <c r="I96" t="str">
        <f>VLOOKUP(C96,[1]Sheet1!$A$2:$E$51,2,FALSE)</f>
        <v>Pariatur</v>
      </c>
      <c r="J96" t="str">
        <f>VLOOKUP(C96,[1]Sheet1!$A$2:$E$51,3,FALSE)</f>
        <v>Industrializado</v>
      </c>
      <c r="K96" t="str">
        <f>VLOOKUP(C96,[1]Sheet1!$A$2:$E$51,4,FALSE)</f>
        <v>15.34</v>
      </c>
      <c r="L96" t="str">
        <f>VLOOKUP(C96,[1]Sheet1!$A$2:$E$51,5,FALSE)</f>
        <v>28</v>
      </c>
      <c r="M96" t="str">
        <f>VLOOKUP(B96,[2]Sheet1!$A$2:$E$101,2,FALSE)</f>
        <v>Nogueira</v>
      </c>
      <c r="N96" t="str">
        <f>VLOOKUP(B96,[2]Sheet1!$A$2:$E$101,3,FALSE)</f>
        <v>melissa31@example.org</v>
      </c>
      <c r="O96" t="str">
        <f>VLOOKUP(B96,[2]Sheet1!$A$2:$E$101,4,FALSE)</f>
        <v>Sá da Mata</v>
      </c>
      <c r="P96" t="str">
        <f>VLOOKUP(B96,[2]Sheet1!$A$2:$E$101,5,FALSE)</f>
        <v>Indústria</v>
      </c>
    </row>
    <row r="97" spans="1:16" x14ac:dyDescent="0.3">
      <c r="A97" t="s">
        <v>159</v>
      </c>
      <c r="B97" t="s">
        <v>176</v>
      </c>
      <c r="C97" t="s">
        <v>110</v>
      </c>
      <c r="D97" t="s">
        <v>283</v>
      </c>
      <c r="E97" t="s">
        <v>10</v>
      </c>
      <c r="F97" t="s">
        <v>284</v>
      </c>
      <c r="I97" t="str">
        <f>VLOOKUP(C97,[1]Sheet1!$A$2:$E$51,2,FALSE)</f>
        <v>Beatae</v>
      </c>
      <c r="J97" t="str">
        <f>VLOOKUP(C97,[1]Sheet1!$A$2:$E$51,3,FALSE)</f>
        <v>Bebida</v>
      </c>
      <c r="K97" t="str">
        <f>VLOOKUP(C97,[1]Sheet1!$A$2:$E$51,4,FALSE)</f>
        <v>25.44</v>
      </c>
      <c r="L97" t="str">
        <f>VLOOKUP(C97,[1]Sheet1!$A$2:$E$51,5,FALSE)</f>
        <v>752</v>
      </c>
      <c r="M97" t="str">
        <f>VLOOKUP(B97,[2]Sheet1!$A$2:$E$101,2,FALSE)</f>
        <v>Abreu Sousa Ltda.</v>
      </c>
      <c r="N97" t="str">
        <f>VLOOKUP(B97,[2]Sheet1!$A$2:$E$101,3,FALSE)</f>
        <v>ceciliacasa-grande@example.net</v>
      </c>
      <c r="O97" t="str">
        <f>VLOOKUP(B97,[2]Sheet1!$A$2:$E$101,4,FALSE)</f>
        <v>Pires</v>
      </c>
      <c r="P97" t="str">
        <f>VLOOKUP(B97,[2]Sheet1!$A$2:$E$101,5,FALSE)</f>
        <v>Atacado</v>
      </c>
    </row>
    <row r="98" spans="1:16" x14ac:dyDescent="0.3">
      <c r="A98" t="s">
        <v>61</v>
      </c>
      <c r="B98" t="s">
        <v>166</v>
      </c>
      <c r="C98" t="s">
        <v>42</v>
      </c>
      <c r="D98" t="s">
        <v>285</v>
      </c>
      <c r="E98" t="s">
        <v>42</v>
      </c>
      <c r="F98" t="s">
        <v>286</v>
      </c>
      <c r="I98" t="str">
        <f>VLOOKUP(C98,[1]Sheet1!$A$2:$E$51,2,FALSE)</f>
        <v>Officia</v>
      </c>
      <c r="J98" t="str">
        <f>VLOOKUP(C98,[1]Sheet1!$A$2:$E$51,3,FALSE)</f>
        <v>Congelado</v>
      </c>
      <c r="K98" t="str">
        <f>VLOOKUP(C98,[1]Sheet1!$A$2:$E$51,4,FALSE)</f>
        <v>47.67</v>
      </c>
      <c r="L98" t="str">
        <f>VLOOKUP(C98,[1]Sheet1!$A$2:$E$51,5,FALSE)</f>
        <v>658</v>
      </c>
      <c r="M98" t="str">
        <f>VLOOKUP(B98,[2]Sheet1!$A$2:$E$101,2,FALSE)</f>
        <v>Lima</v>
      </c>
      <c r="N98" t="str">
        <f>VLOOKUP(B98,[2]Sheet1!$A$2:$E$101,3,FALSE)</f>
        <v>drodrigues@example.com</v>
      </c>
      <c r="O98" t="str">
        <f>VLOOKUP(B98,[2]Sheet1!$A$2:$E$101,4,FALSE)</f>
        <v>Jesus</v>
      </c>
      <c r="P98" t="str">
        <f>VLOOKUP(B98,[2]Sheet1!$A$2:$E$101,5,FALSE)</f>
        <v>Atacado</v>
      </c>
    </row>
    <row r="99" spans="1:16" x14ac:dyDescent="0.3">
      <c r="A99" t="s">
        <v>170</v>
      </c>
      <c r="B99" t="s">
        <v>60</v>
      </c>
      <c r="C99" t="s">
        <v>70</v>
      </c>
      <c r="D99" t="s">
        <v>287</v>
      </c>
      <c r="E99" t="s">
        <v>75</v>
      </c>
      <c r="F99" t="s">
        <v>288</v>
      </c>
      <c r="H99" t="s">
        <v>27</v>
      </c>
      <c r="I99" t="str">
        <f>VLOOKUP(C99,[1]Sheet1!$A$2:$E$51,2,FALSE)</f>
        <v>Impedit</v>
      </c>
      <c r="J99" t="str">
        <f>VLOOKUP(C99,[1]Sheet1!$A$2:$E$51,3,FALSE)</f>
        <v>Congelado</v>
      </c>
      <c r="K99" t="str">
        <f>VLOOKUP(C99,[1]Sheet1!$A$2:$E$51,4,FALSE)</f>
        <v>15.34</v>
      </c>
      <c r="L99" t="str">
        <f>VLOOKUP(C99,[1]Sheet1!$A$2:$E$51,5,FALSE)</f>
        <v>843</v>
      </c>
      <c r="M99" t="str">
        <f>VLOOKUP(B99,[2]Sheet1!$A$2:$E$101,2,FALSE)</f>
        <v>Araújo Caldeira S/A</v>
      </c>
      <c r="N99" t="str">
        <f>VLOOKUP(B99,[2]Sheet1!$A$2:$E$101,3,FALSE)</f>
        <v>mda-rocha@example.com</v>
      </c>
      <c r="O99" t="str">
        <f>VLOOKUP(B99,[2]Sheet1!$A$2:$E$101,4,FALSE)</f>
        <v>Mendes</v>
      </c>
      <c r="P99" t="str">
        <f>VLOOKUP(B99,[2]Sheet1!$A$2:$E$101,5,FALSE)</f>
        <v>Varejo</v>
      </c>
    </row>
    <row r="100" spans="1:16" x14ac:dyDescent="0.3">
      <c r="A100" t="s">
        <v>222</v>
      </c>
      <c r="B100" t="s">
        <v>184</v>
      </c>
      <c r="C100" t="s">
        <v>42</v>
      </c>
      <c r="D100" t="s">
        <v>289</v>
      </c>
      <c r="E100" t="s">
        <v>44</v>
      </c>
      <c r="F100" t="s">
        <v>290</v>
      </c>
      <c r="I100" t="str">
        <f>VLOOKUP(C100,[1]Sheet1!$A$2:$E$51,2,FALSE)</f>
        <v>Officia</v>
      </c>
      <c r="J100" t="str">
        <f>VLOOKUP(C100,[1]Sheet1!$A$2:$E$51,3,FALSE)</f>
        <v>Congelado</v>
      </c>
      <c r="K100" t="str">
        <f>VLOOKUP(C100,[1]Sheet1!$A$2:$E$51,4,FALSE)</f>
        <v>47.67</v>
      </c>
      <c r="L100" t="str">
        <f>VLOOKUP(C100,[1]Sheet1!$A$2:$E$51,5,FALSE)</f>
        <v>658</v>
      </c>
      <c r="M100" t="str">
        <f>VLOOKUP(B100,[2]Sheet1!$A$2:$E$101,2,FALSE)</f>
        <v>Vieira Ltda.</v>
      </c>
      <c r="N100" t="str">
        <f>VLOOKUP(B100,[2]Sheet1!$A$2:$E$101,3,FALSE)</f>
        <v>pintoantonella@example.org</v>
      </c>
      <c r="O100" t="str">
        <f>VLOOKUP(B100,[2]Sheet1!$A$2:$E$101,4,FALSE)</f>
        <v>Silva</v>
      </c>
      <c r="P100" t="str">
        <f>VLOOKUP(B100,[2]Sheet1!$A$2:$E$101,5,FALSE)</f>
        <v>Indústria</v>
      </c>
    </row>
    <row r="101" spans="1:16" x14ac:dyDescent="0.3">
      <c r="A101" t="s">
        <v>291</v>
      </c>
      <c r="B101" t="s">
        <v>46</v>
      </c>
      <c r="C101" t="s">
        <v>48</v>
      </c>
      <c r="D101" t="s">
        <v>292</v>
      </c>
      <c r="E101" t="s">
        <v>140</v>
      </c>
      <c r="F101" t="s">
        <v>293</v>
      </c>
      <c r="I101" t="str">
        <f>VLOOKUP(C101,[1]Sheet1!$A$2:$E$51,2,FALSE)</f>
        <v>Cupiditate</v>
      </c>
      <c r="J101" t="str">
        <f>VLOOKUP(C101,[1]Sheet1!$A$2:$E$51,3,FALSE)</f>
        <v>Fresco</v>
      </c>
      <c r="K101" t="str">
        <f>VLOOKUP(C101,[1]Sheet1!$A$2:$E$51,4,FALSE)</f>
        <v>54.79</v>
      </c>
      <c r="L101" t="str">
        <f>VLOOKUP(C101,[1]Sheet1!$A$2:$E$51,5,FALSE)</f>
        <v>596</v>
      </c>
      <c r="M101" t="str">
        <f>VLOOKUP(B101,[2]Sheet1!$A$2:$E$101,2,FALSE)</f>
        <v>Pimenta</v>
      </c>
      <c r="N101" t="str">
        <f>VLOOKUP(B101,[2]Sheet1!$A$2:$E$101,3,FALSE)</f>
        <v>matheus00@example.net</v>
      </c>
      <c r="O101" t="str">
        <f>VLOOKUP(B101,[2]Sheet1!$A$2:$E$101,4,FALSE)</f>
        <v>Garcia</v>
      </c>
      <c r="P101" t="str">
        <f>VLOOKUP(B101,[2]Sheet1!$A$2:$E$101,5,FALSE)</f>
        <v>Distribuidor</v>
      </c>
    </row>
    <row r="102" spans="1:16" x14ac:dyDescent="0.3">
      <c r="A102" t="s">
        <v>294</v>
      </c>
      <c r="B102" t="s">
        <v>262</v>
      </c>
      <c r="C102" t="s">
        <v>34</v>
      </c>
      <c r="D102" t="s">
        <v>295</v>
      </c>
      <c r="E102" t="s">
        <v>140</v>
      </c>
      <c r="F102" t="s">
        <v>296</v>
      </c>
      <c r="I102" t="str">
        <f>VLOOKUP(C102,[1]Sheet1!$A$2:$E$51,2,FALSE)</f>
        <v>Ab</v>
      </c>
      <c r="J102" t="str">
        <f>VLOOKUP(C102,[1]Sheet1!$A$2:$E$51,3,FALSE)</f>
        <v>Bebida</v>
      </c>
      <c r="K102" t="str">
        <f>VLOOKUP(C102,[1]Sheet1!$A$2:$E$51,4,FALSE)</f>
        <v>15.69</v>
      </c>
      <c r="L102" t="str">
        <f>VLOOKUP(C102,[1]Sheet1!$A$2:$E$51,5,FALSE)</f>
        <v>54</v>
      </c>
      <c r="M102" t="str">
        <f>VLOOKUP(B102,[2]Sheet1!$A$2:$E$101,2,FALSE)</f>
        <v>Moura</v>
      </c>
      <c r="N102" t="str">
        <f>VLOOKUP(B102,[2]Sheet1!$A$2:$E$101,3,FALSE)</f>
        <v>clarice23@example.org</v>
      </c>
      <c r="O102" t="str">
        <f>VLOOKUP(B102,[2]Sheet1!$A$2:$E$101,4,FALSE)</f>
        <v>Dias</v>
      </c>
      <c r="P102" t="str">
        <f>VLOOKUP(B102,[2]Sheet1!$A$2:$E$101,5,FALSE)</f>
        <v>Atacado</v>
      </c>
    </row>
    <row r="103" spans="1:16" x14ac:dyDescent="0.3">
      <c r="A103" t="s">
        <v>297</v>
      </c>
      <c r="B103" t="s">
        <v>16</v>
      </c>
      <c r="C103" t="s">
        <v>107</v>
      </c>
      <c r="D103" t="s">
        <v>298</v>
      </c>
      <c r="E103" t="s">
        <v>51</v>
      </c>
      <c r="F103" t="s">
        <v>299</v>
      </c>
      <c r="I103" t="str">
        <f>VLOOKUP(C103,[1]Sheet1!$A$2:$E$51,2,FALSE)</f>
        <v>Voluptatibus</v>
      </c>
      <c r="J103" t="str">
        <f>VLOOKUP(C103,[1]Sheet1!$A$2:$E$51,3,FALSE)</f>
        <v>Industrializado</v>
      </c>
      <c r="K103" t="str">
        <f>VLOOKUP(C103,[1]Sheet1!$A$2:$E$51,4,FALSE)</f>
        <v>97.76</v>
      </c>
      <c r="L103" t="str">
        <f>VLOOKUP(C103,[1]Sheet1!$A$2:$E$51,5,FALSE)</f>
        <v>-10</v>
      </c>
      <c r="M103" t="str">
        <f>VLOOKUP(B103,[2]Sheet1!$A$2:$E$101,2,FALSE)</f>
        <v>Farias</v>
      </c>
      <c r="N103" t="str">
        <f>VLOOKUP(B103,[2]Sheet1!$A$2:$E$101,3,FALSE)</f>
        <v>maria-julia07@example.com</v>
      </c>
      <c r="O103" t="str">
        <f>VLOOKUP(B103,[2]Sheet1!$A$2:$E$101,4,FALSE)</f>
        <v>Ramos do Galho</v>
      </c>
      <c r="P103" t="str">
        <f>VLOOKUP(B103,[2]Sheet1!$A$2:$E$101,5,FALSE)</f>
        <v>Distribuidor</v>
      </c>
    </row>
    <row r="104" spans="1:16" x14ac:dyDescent="0.3">
      <c r="A104" t="s">
        <v>300</v>
      </c>
      <c r="B104" t="s">
        <v>88</v>
      </c>
      <c r="C104" t="s">
        <v>150</v>
      </c>
      <c r="D104" t="s">
        <v>301</v>
      </c>
      <c r="E104" t="s">
        <v>75</v>
      </c>
      <c r="F104" t="s">
        <v>302</v>
      </c>
      <c r="I104" t="str">
        <f>VLOOKUP(C104,[1]Sheet1!$A$2:$E$51,2,FALSE)</f>
        <v>Similique</v>
      </c>
      <c r="J104" t="str">
        <f>VLOOKUP(C104,[1]Sheet1!$A$2:$E$51,3,FALSE)</f>
        <v>Fresco</v>
      </c>
      <c r="K104" t="str">
        <f>VLOOKUP(C104,[1]Sheet1!$A$2:$E$51,4,FALSE)</f>
        <v>71.48</v>
      </c>
      <c r="L104" t="str">
        <f>VLOOKUP(C104,[1]Sheet1!$A$2:$E$51,5,FALSE)</f>
        <v>963</v>
      </c>
      <c r="M104" t="str">
        <f>VLOOKUP(B104,[2]Sheet1!$A$2:$E$101,2,FALSE)</f>
        <v>Carvalho</v>
      </c>
      <c r="N104" t="str">
        <f>VLOOKUP(B104,[2]Sheet1!$A$2:$E$101,3,FALSE)</f>
        <v>opacheco@example.org</v>
      </c>
      <c r="O104" t="str">
        <f>VLOOKUP(B104,[2]Sheet1!$A$2:$E$101,4,FALSE)</f>
        <v>Câmara do Norte</v>
      </c>
      <c r="P104" t="str">
        <f>VLOOKUP(B104,[2]Sheet1!$A$2:$E$101,5,FALSE)</f>
        <v>Restaurante</v>
      </c>
    </row>
    <row r="105" spans="1:16" x14ac:dyDescent="0.3">
      <c r="A105" t="s">
        <v>303</v>
      </c>
      <c r="B105" t="s">
        <v>18</v>
      </c>
      <c r="C105" t="s">
        <v>88</v>
      </c>
      <c r="D105" t="s">
        <v>304</v>
      </c>
      <c r="E105" t="s">
        <v>51</v>
      </c>
      <c r="F105" t="s">
        <v>305</v>
      </c>
      <c r="H105" t="s">
        <v>20</v>
      </c>
      <c r="I105" t="str">
        <f>VLOOKUP(C105,[1]Sheet1!$A$2:$E$51,2,FALSE)</f>
        <v>Praesentium</v>
      </c>
      <c r="J105" t="str">
        <f>VLOOKUP(C105,[1]Sheet1!$A$2:$E$51,3,FALSE)</f>
        <v>Fresco</v>
      </c>
      <c r="K105" t="str">
        <f>VLOOKUP(C105,[1]Sheet1!$A$2:$E$51,4,FALSE)</f>
        <v>45.36</v>
      </c>
      <c r="L105" t="str">
        <f>VLOOKUP(C105,[1]Sheet1!$A$2:$E$51,5,FALSE)</f>
        <v>14</v>
      </c>
      <c r="M105" t="str">
        <f>VLOOKUP(B105,[2]Sheet1!$A$2:$E$101,2,FALSE)</f>
        <v>Nascimento</v>
      </c>
      <c r="N105" t="str">
        <f>VLOOKUP(B105,[2]Sheet1!$A$2:$E$101,3,FALSE)</f>
        <v>da-costagabriel@example.com</v>
      </c>
      <c r="O105" t="str">
        <f>VLOOKUP(B105,[2]Sheet1!$A$2:$E$101,4,FALSE)</f>
        <v>Vargas</v>
      </c>
      <c r="P105" t="str">
        <f>VLOOKUP(B105,[2]Sheet1!$A$2:$E$101,5,FALSE)</f>
        <v>Restaurante</v>
      </c>
    </row>
    <row r="106" spans="1:16" x14ac:dyDescent="0.3">
      <c r="A106" t="s">
        <v>306</v>
      </c>
      <c r="B106" t="s">
        <v>173</v>
      </c>
      <c r="C106" t="s">
        <v>10</v>
      </c>
      <c r="D106" t="s">
        <v>307</v>
      </c>
      <c r="E106" t="s">
        <v>40</v>
      </c>
      <c r="F106" t="s">
        <v>308</v>
      </c>
      <c r="I106" t="str">
        <f>VLOOKUP(C106,[1]Sheet1!$A$2:$E$51,2,FALSE)</f>
        <v>Repudiandae</v>
      </c>
      <c r="J106" t="str">
        <f>VLOOKUP(C106,[1]Sheet1!$A$2:$E$51,3,FALSE)</f>
        <v>Industrializado</v>
      </c>
      <c r="K106" t="str">
        <f>VLOOKUP(C106,[1]Sheet1!$A$2:$E$51,4,FALSE)</f>
        <v>93.26</v>
      </c>
      <c r="L106" t="str">
        <f>VLOOKUP(C106,[1]Sheet1!$A$2:$E$51,5,FALSE)</f>
        <v>-10</v>
      </c>
      <c r="M106" t="str">
        <f>VLOOKUP(B106,[2]Sheet1!$A$2:$E$101,2,FALSE)</f>
        <v>da Mota - EI</v>
      </c>
      <c r="N106" t="str">
        <f>VLOOKUP(B106,[2]Sheet1!$A$2:$E$101,3,FALSE)</f>
        <v>valmeida@example.com</v>
      </c>
      <c r="O106" t="str">
        <f>VLOOKUP(B106,[2]Sheet1!$A$2:$E$101,4,FALSE)</f>
        <v>Monteiro</v>
      </c>
      <c r="P106" t="str">
        <f>VLOOKUP(B106,[2]Sheet1!$A$2:$E$101,5,FALSE)</f>
        <v>Indústria</v>
      </c>
    </row>
    <row r="107" spans="1:16" x14ac:dyDescent="0.3">
      <c r="A107" t="s">
        <v>309</v>
      </c>
      <c r="B107" t="s">
        <v>107</v>
      </c>
      <c r="C107" t="s">
        <v>78</v>
      </c>
      <c r="D107" t="s">
        <v>310</v>
      </c>
      <c r="E107" t="s">
        <v>10</v>
      </c>
      <c r="F107" t="s">
        <v>311</v>
      </c>
      <c r="H107" t="s">
        <v>8</v>
      </c>
      <c r="I107" t="str">
        <f>VLOOKUP(C107,[1]Sheet1!$A$2:$E$51,2,FALSE)</f>
        <v>Esse</v>
      </c>
      <c r="J107" t="str">
        <f>VLOOKUP(C107,[1]Sheet1!$A$2:$E$51,3,FALSE)</f>
        <v>Industrializado</v>
      </c>
      <c r="K107" t="str">
        <f>VLOOKUP(C107,[1]Sheet1!$A$2:$E$51,4,FALSE)</f>
        <v>80.03</v>
      </c>
      <c r="L107" t="str">
        <f>VLOOKUP(C107,[1]Sheet1!$A$2:$E$51,5,FALSE)</f>
        <v>904</v>
      </c>
      <c r="M107" t="str">
        <f>VLOOKUP(B107,[2]Sheet1!$A$2:$E$101,2,FALSE)</f>
        <v>Castro</v>
      </c>
      <c r="N107" t="str">
        <f>VLOOKUP(B107,[2]Sheet1!$A$2:$E$101,3,FALSE)</f>
        <v>noah84@example.net</v>
      </c>
      <c r="O107" t="str">
        <f>VLOOKUP(B107,[2]Sheet1!$A$2:$E$101,4,FALSE)</f>
        <v>Nogueira de da Rosa</v>
      </c>
      <c r="P107" t="str">
        <f>VLOOKUP(B107,[2]Sheet1!$A$2:$E$101,5,FALSE)</f>
        <v>Indústria</v>
      </c>
    </row>
    <row r="108" spans="1:16" x14ac:dyDescent="0.3">
      <c r="A108" t="s">
        <v>312</v>
      </c>
      <c r="B108" t="s">
        <v>231</v>
      </c>
      <c r="C108" t="s">
        <v>18</v>
      </c>
      <c r="D108" t="s">
        <v>313</v>
      </c>
      <c r="E108" t="s">
        <v>46</v>
      </c>
      <c r="F108" t="s">
        <v>314</v>
      </c>
      <c r="I108" t="str">
        <f>VLOOKUP(C108,[1]Sheet1!$A$2:$E$51,2,FALSE)</f>
        <v>Ab</v>
      </c>
      <c r="J108" t="str">
        <f>VLOOKUP(C108,[1]Sheet1!$A$2:$E$51,3,FALSE)</f>
        <v>Congelado</v>
      </c>
      <c r="K108" t="str">
        <f>VLOOKUP(C108,[1]Sheet1!$A$2:$E$51,4,FALSE)</f>
        <v>57.56</v>
      </c>
      <c r="L108" t="str">
        <f>VLOOKUP(C108,[1]Sheet1!$A$2:$E$51,5,FALSE)</f>
        <v>517</v>
      </c>
      <c r="M108" t="str">
        <f>VLOOKUP(B108,[2]Sheet1!$A$2:$E$101,2,FALSE)</f>
        <v>Vieira</v>
      </c>
      <c r="N108" t="str">
        <f>VLOOKUP(B108,[2]Sheet1!$A$2:$E$101,3,FALSE)</f>
        <v>dantedas-neves@example.net</v>
      </c>
      <c r="O108" t="str">
        <f>VLOOKUP(B108,[2]Sheet1!$A$2:$E$101,4,FALSE)</f>
        <v>Pereira de Mendes</v>
      </c>
      <c r="P108" t="str">
        <f>VLOOKUP(B108,[2]Sheet1!$A$2:$E$101,5,FALSE)</f>
        <v>Indústria</v>
      </c>
    </row>
    <row r="109" spans="1:16" x14ac:dyDescent="0.3">
      <c r="A109" t="s">
        <v>315</v>
      </c>
      <c r="B109" t="s">
        <v>128</v>
      </c>
      <c r="C109" t="s">
        <v>12</v>
      </c>
      <c r="D109" t="s">
        <v>292</v>
      </c>
      <c r="E109" t="s">
        <v>150</v>
      </c>
      <c r="F109" t="s">
        <v>316</v>
      </c>
      <c r="I109" t="str">
        <f>VLOOKUP(C109,[1]Sheet1!$A$2:$E$51,2,FALSE)</f>
        <v>Voluptatem</v>
      </c>
      <c r="J109" t="str">
        <f>VLOOKUP(C109,[1]Sheet1!$A$2:$E$51,3,FALSE)</f>
        <v>Fresco</v>
      </c>
      <c r="K109" t="str">
        <f>VLOOKUP(C109,[1]Sheet1!$A$2:$E$51,4,FALSE)</f>
        <v>7.08</v>
      </c>
      <c r="L109" t="str">
        <f>VLOOKUP(C109,[1]Sheet1!$A$2:$E$51,5,FALSE)</f>
        <v>609</v>
      </c>
      <c r="M109" t="str">
        <f>VLOOKUP(B109,[2]Sheet1!$A$2:$E$101,2,FALSE)</f>
        <v>Nascimento</v>
      </c>
      <c r="N109" t="str">
        <f>VLOOKUP(B109,[2]Sheet1!$A$2:$E$101,3,FALSE)</f>
        <v>augusto14@example.org</v>
      </c>
      <c r="O109" t="str">
        <f>VLOOKUP(B109,[2]Sheet1!$A$2:$E$101,4,FALSE)</f>
        <v>Sampaio de da Cunha</v>
      </c>
      <c r="P109" t="str">
        <f>VLOOKUP(B109,[2]Sheet1!$A$2:$E$101,5,FALSE)</f>
        <v>Indústria</v>
      </c>
    </row>
    <row r="110" spans="1:16" x14ac:dyDescent="0.3">
      <c r="A110" t="s">
        <v>317</v>
      </c>
      <c r="B110" t="s">
        <v>32</v>
      </c>
      <c r="C110" t="s">
        <v>88</v>
      </c>
      <c r="D110" t="s">
        <v>318</v>
      </c>
      <c r="E110" t="s">
        <v>140</v>
      </c>
      <c r="F110" t="s">
        <v>319</v>
      </c>
      <c r="I110" t="str">
        <f>VLOOKUP(C110,[1]Sheet1!$A$2:$E$51,2,FALSE)</f>
        <v>Praesentium</v>
      </c>
      <c r="J110" t="str">
        <f>VLOOKUP(C110,[1]Sheet1!$A$2:$E$51,3,FALSE)</f>
        <v>Fresco</v>
      </c>
      <c r="K110" t="str">
        <f>VLOOKUP(C110,[1]Sheet1!$A$2:$E$51,4,FALSE)</f>
        <v>45.36</v>
      </c>
      <c r="L110" t="str">
        <f>VLOOKUP(C110,[1]Sheet1!$A$2:$E$51,5,FALSE)</f>
        <v>14</v>
      </c>
      <c r="M110" t="str">
        <f>VLOOKUP(B110,[2]Sheet1!$A$2:$E$101,2,FALSE)</f>
        <v>Moura e Filhos</v>
      </c>
      <c r="N110" t="str">
        <f>VLOOKUP(B110,[2]Sheet1!$A$2:$E$101,3,FALSE)</f>
        <v>luisa10@example.net</v>
      </c>
      <c r="O110" t="str">
        <f>VLOOKUP(B110,[2]Sheet1!$A$2:$E$101,4,FALSE)</f>
        <v>Cirino</v>
      </c>
      <c r="P110" t="str">
        <f>VLOOKUP(B110,[2]Sheet1!$A$2:$E$101,5,FALSE)</f>
        <v>Restaurante</v>
      </c>
    </row>
    <row r="111" spans="1:16" x14ac:dyDescent="0.3">
      <c r="A111" t="s">
        <v>320</v>
      </c>
      <c r="B111" t="s">
        <v>38</v>
      </c>
      <c r="C111" t="s">
        <v>30</v>
      </c>
      <c r="D111" t="s">
        <v>321</v>
      </c>
      <c r="E111" t="s">
        <v>128</v>
      </c>
      <c r="F111" t="s">
        <v>322</v>
      </c>
      <c r="H111" t="s">
        <v>14</v>
      </c>
      <c r="I111" t="str">
        <f>VLOOKUP(C111,[1]Sheet1!$A$2:$E$51,2,FALSE)</f>
        <v>Possimus</v>
      </c>
      <c r="J111" t="str">
        <f>VLOOKUP(C111,[1]Sheet1!$A$2:$E$51,3,FALSE)</f>
        <v>Limpeza</v>
      </c>
      <c r="K111" t="str">
        <f>VLOOKUP(C111,[1]Sheet1!$A$2:$E$51,4,FALSE)</f>
        <v>83.17</v>
      </c>
      <c r="L111" t="str">
        <f>VLOOKUP(C111,[1]Sheet1!$A$2:$E$51,5,FALSE)</f>
        <v>497</v>
      </c>
      <c r="M111" t="str">
        <f>VLOOKUP(B111,[2]Sheet1!$A$2:$E$101,2,FALSE)</f>
        <v>Lima Lima - EI</v>
      </c>
      <c r="N111" t="str">
        <f>VLOOKUP(B111,[2]Sheet1!$A$2:$E$101,3,FALSE)</f>
        <v>maria-juliaaragao@example.org</v>
      </c>
      <c r="O111" t="str">
        <f>VLOOKUP(B111,[2]Sheet1!$A$2:$E$101,4,FALSE)</f>
        <v>Brito da Praia</v>
      </c>
      <c r="P111" t="str">
        <f>VLOOKUP(B111,[2]Sheet1!$A$2:$E$101,5,FALSE)</f>
        <v>Restaurante</v>
      </c>
    </row>
    <row r="112" spans="1:16" x14ac:dyDescent="0.3">
      <c r="A112" t="s">
        <v>323</v>
      </c>
      <c r="B112" t="s">
        <v>110</v>
      </c>
      <c r="C112" t="s">
        <v>40</v>
      </c>
      <c r="D112" t="s">
        <v>17</v>
      </c>
      <c r="E112" t="s">
        <v>10</v>
      </c>
      <c r="F112" t="s">
        <v>324</v>
      </c>
      <c r="I112" t="str">
        <f>VLOOKUP(C112,[1]Sheet1!$A$2:$E$51,2,FALSE)</f>
        <v>A</v>
      </c>
      <c r="J112" t="str">
        <f>VLOOKUP(C112,[1]Sheet1!$A$2:$E$51,3,FALSE)</f>
        <v>Bebida</v>
      </c>
      <c r="K112" t="str">
        <f>VLOOKUP(C112,[1]Sheet1!$A$2:$E$51,4,FALSE)</f>
        <v>1726.6</v>
      </c>
      <c r="L112" t="str">
        <f>VLOOKUP(C112,[1]Sheet1!$A$2:$E$51,5,FALSE)</f>
        <v>675</v>
      </c>
      <c r="M112" t="str">
        <f>VLOOKUP(B112,[2]Sheet1!$A$2:$E$101,2,FALSE)</f>
        <v>Jesus Ltda.</v>
      </c>
      <c r="N112" t="str">
        <f>VLOOKUP(B112,[2]Sheet1!$A$2:$E$101,3,FALSE)</f>
        <v>qrocha@example.org</v>
      </c>
      <c r="O112" t="str">
        <f>VLOOKUP(B112,[2]Sheet1!$A$2:$E$101,4,FALSE)</f>
        <v>Sá dos Dourados</v>
      </c>
      <c r="P112" t="str">
        <f>VLOOKUP(B112,[2]Sheet1!$A$2:$E$101,5,FALSE)</f>
        <v>Atacado</v>
      </c>
    </row>
    <row r="113" spans="1:16" x14ac:dyDescent="0.3">
      <c r="A113" t="s">
        <v>325</v>
      </c>
      <c r="B113" t="s">
        <v>128</v>
      </c>
      <c r="C113" t="s">
        <v>103</v>
      </c>
      <c r="D113" t="s">
        <v>255</v>
      </c>
      <c r="E113" t="s">
        <v>78</v>
      </c>
      <c r="F113" t="s">
        <v>326</v>
      </c>
      <c r="H113" t="s">
        <v>14</v>
      </c>
      <c r="I113" t="str">
        <f>VLOOKUP(C113,[1]Sheet1!$A$2:$E$51,2,FALSE)</f>
        <v>Rerum</v>
      </c>
      <c r="J113" t="str">
        <f>VLOOKUP(C113,[1]Sheet1!$A$2:$E$51,3,FALSE)</f>
        <v>Fresco</v>
      </c>
      <c r="K113" t="str">
        <f>VLOOKUP(C113,[1]Sheet1!$A$2:$E$51,4,FALSE)</f>
        <v>58.3</v>
      </c>
      <c r="L113" t="str">
        <f>VLOOKUP(C113,[1]Sheet1!$A$2:$E$51,5,FALSE)</f>
        <v>273</v>
      </c>
      <c r="M113" t="str">
        <f>VLOOKUP(B113,[2]Sheet1!$A$2:$E$101,2,FALSE)</f>
        <v>Nascimento</v>
      </c>
      <c r="N113" t="str">
        <f>VLOOKUP(B113,[2]Sheet1!$A$2:$E$101,3,FALSE)</f>
        <v>augusto14@example.org</v>
      </c>
      <c r="O113" t="str">
        <f>VLOOKUP(B113,[2]Sheet1!$A$2:$E$101,4,FALSE)</f>
        <v>Sampaio de da Cunha</v>
      </c>
      <c r="P113" t="str">
        <f>VLOOKUP(B113,[2]Sheet1!$A$2:$E$101,5,FALSE)</f>
        <v>Indústria</v>
      </c>
    </row>
    <row r="114" spans="1:16" x14ac:dyDescent="0.3">
      <c r="A114" t="s">
        <v>327</v>
      </c>
      <c r="B114" t="s">
        <v>161</v>
      </c>
      <c r="C114" t="s">
        <v>41</v>
      </c>
      <c r="D114" t="s">
        <v>328</v>
      </c>
      <c r="E114" t="s">
        <v>10</v>
      </c>
      <c r="F114" t="s">
        <v>329</v>
      </c>
      <c r="H114" t="s">
        <v>18</v>
      </c>
      <c r="I114" t="str">
        <f>VLOOKUP(C114,[1]Sheet1!$A$2:$E$51,2,FALSE)</f>
        <v>Recusandae</v>
      </c>
      <c r="J114" t="str">
        <f>VLOOKUP(C114,[1]Sheet1!$A$2:$E$51,3,FALSE)</f>
        <v>Limpeza</v>
      </c>
      <c r="K114" t="str">
        <f>VLOOKUP(C114,[1]Sheet1!$A$2:$E$51,4,FALSE)</f>
        <v>15.41</v>
      </c>
      <c r="L114" t="str">
        <f>VLOOKUP(C114,[1]Sheet1!$A$2:$E$51,5,FALSE)</f>
        <v>660</v>
      </c>
      <c r="M114" t="str">
        <f>VLOOKUP(B114,[2]Sheet1!$A$2:$E$101,2,FALSE)</f>
        <v>Lima</v>
      </c>
      <c r="N114" t="str">
        <f>VLOOKUP(B114,[2]Sheet1!$A$2:$E$101,3,FALSE)</f>
        <v>vicenterios@example.net</v>
      </c>
      <c r="O114" t="str">
        <f>VLOOKUP(B114,[2]Sheet1!$A$2:$E$101,4,FALSE)</f>
        <v>Novaes</v>
      </c>
      <c r="P114" t="str">
        <f>VLOOKUP(B114,[2]Sheet1!$A$2:$E$101,5,FALSE)</f>
        <v>Indústria</v>
      </c>
    </row>
    <row r="115" spans="1:16" x14ac:dyDescent="0.3">
      <c r="A115" t="s">
        <v>330</v>
      </c>
      <c r="B115" t="s">
        <v>58</v>
      </c>
      <c r="C115" t="s">
        <v>34</v>
      </c>
      <c r="D115" t="s">
        <v>331</v>
      </c>
      <c r="E115" t="s">
        <v>38</v>
      </c>
      <c r="F115" t="s">
        <v>332</v>
      </c>
      <c r="I115" t="str">
        <f>VLOOKUP(C115,[1]Sheet1!$A$2:$E$51,2,FALSE)</f>
        <v>Ab</v>
      </c>
      <c r="J115" t="str">
        <f>VLOOKUP(C115,[1]Sheet1!$A$2:$E$51,3,FALSE)</f>
        <v>Bebida</v>
      </c>
      <c r="K115" t="str">
        <f>VLOOKUP(C115,[1]Sheet1!$A$2:$E$51,4,FALSE)</f>
        <v>15.69</v>
      </c>
      <c r="L115" t="str">
        <f>VLOOKUP(C115,[1]Sheet1!$A$2:$E$51,5,FALSE)</f>
        <v>54</v>
      </c>
      <c r="M115" t="str">
        <f>VLOOKUP(B115,[2]Sheet1!$A$2:$E$101,2,FALSE)</f>
        <v>Viana</v>
      </c>
      <c r="N115" t="str">
        <f>VLOOKUP(B115,[2]Sheet1!$A$2:$E$101,3,FALSE)</f>
        <v>moreirajose@example.org</v>
      </c>
      <c r="O115" t="str">
        <f>VLOOKUP(B115,[2]Sheet1!$A$2:$E$101,4,FALSE)</f>
        <v>Vargas de das Neves</v>
      </c>
      <c r="P115" t="str">
        <f>VLOOKUP(B115,[2]Sheet1!$A$2:$E$101,5,FALSE)</f>
        <v>Varejo</v>
      </c>
    </row>
    <row r="116" spans="1:16" x14ac:dyDescent="0.3">
      <c r="A116" t="s">
        <v>333</v>
      </c>
      <c r="B116" t="s">
        <v>224</v>
      </c>
      <c r="C116" t="s">
        <v>54</v>
      </c>
      <c r="D116" t="s">
        <v>49</v>
      </c>
      <c r="E116" t="s">
        <v>75</v>
      </c>
      <c r="F116" t="s">
        <v>334</v>
      </c>
      <c r="H116" t="s">
        <v>18</v>
      </c>
      <c r="I116" t="str">
        <f>VLOOKUP(C116,[1]Sheet1!$A$2:$E$51,2,FALSE)</f>
        <v>Natus</v>
      </c>
      <c r="J116" t="str">
        <f>VLOOKUP(C116,[1]Sheet1!$A$2:$E$51,3,FALSE)</f>
        <v>Industrializado</v>
      </c>
      <c r="K116" t="str">
        <f>VLOOKUP(C116,[1]Sheet1!$A$2:$E$51,4,FALSE)</f>
        <v>64.2</v>
      </c>
      <c r="L116" t="str">
        <f>VLOOKUP(C116,[1]Sheet1!$A$2:$E$51,5,FALSE)</f>
        <v>666</v>
      </c>
      <c r="M116" t="str">
        <f>VLOOKUP(B116,[2]Sheet1!$A$2:$E$101,2,FALSE)</f>
        <v>Siqueira S.A.</v>
      </c>
      <c r="N116" t="str">
        <f>VLOOKUP(B116,[2]Sheet1!$A$2:$E$101,3,FALSE)</f>
        <v>oliveiralaura@example.net</v>
      </c>
      <c r="O116" t="str">
        <f>VLOOKUP(B116,[2]Sheet1!$A$2:$E$101,4,FALSE)</f>
        <v>Machado dos Dourados</v>
      </c>
      <c r="P116" t="str">
        <f>VLOOKUP(B116,[2]Sheet1!$A$2:$E$101,5,FALSE)</f>
        <v>Distribuidor</v>
      </c>
    </row>
    <row r="117" spans="1:16" x14ac:dyDescent="0.3">
      <c r="A117" t="s">
        <v>335</v>
      </c>
      <c r="B117" t="s">
        <v>254</v>
      </c>
      <c r="C117" t="s">
        <v>34</v>
      </c>
      <c r="D117" t="s">
        <v>336</v>
      </c>
      <c r="E117" t="s">
        <v>26</v>
      </c>
      <c r="F117" t="s">
        <v>337</v>
      </c>
      <c r="H117" t="s">
        <v>20</v>
      </c>
      <c r="I117" t="str">
        <f>VLOOKUP(C117,[1]Sheet1!$A$2:$E$51,2,FALSE)</f>
        <v>Ab</v>
      </c>
      <c r="J117" t="str">
        <f>VLOOKUP(C117,[1]Sheet1!$A$2:$E$51,3,FALSE)</f>
        <v>Bebida</v>
      </c>
      <c r="K117" t="str">
        <f>VLOOKUP(C117,[1]Sheet1!$A$2:$E$51,4,FALSE)</f>
        <v>15.69</v>
      </c>
      <c r="L117" t="str">
        <f>VLOOKUP(C117,[1]Sheet1!$A$2:$E$51,5,FALSE)</f>
        <v>54</v>
      </c>
      <c r="M117" t="str">
        <f>VLOOKUP(B117,[2]Sheet1!$A$2:$E$101,2,FALSE)</f>
        <v>Moreira S.A.</v>
      </c>
      <c r="N117" t="str">
        <f>VLOOKUP(B117,[2]Sheet1!$A$2:$E$101,3,FALSE)</f>
        <v>ravyrodrigues@example.net</v>
      </c>
      <c r="O117" t="str">
        <f>VLOOKUP(B117,[2]Sheet1!$A$2:$E$101,4,FALSE)</f>
        <v>Albuquerque do Campo</v>
      </c>
      <c r="P117" t="str">
        <f>VLOOKUP(B117,[2]Sheet1!$A$2:$E$101,5,FALSE)</f>
        <v>Indústria</v>
      </c>
    </row>
    <row r="118" spans="1:16" x14ac:dyDescent="0.3">
      <c r="A118" t="s">
        <v>338</v>
      </c>
      <c r="B118" t="s">
        <v>147</v>
      </c>
      <c r="C118" t="s">
        <v>16</v>
      </c>
      <c r="D118" t="s">
        <v>304</v>
      </c>
      <c r="E118" t="s">
        <v>58</v>
      </c>
      <c r="F118" t="s">
        <v>339</v>
      </c>
      <c r="I118" t="str">
        <f>VLOOKUP(C118,[1]Sheet1!$A$2:$E$51,2,FALSE)</f>
        <v>Dolores</v>
      </c>
      <c r="J118" t="str">
        <f>VLOOKUP(C118,[1]Sheet1!$A$2:$E$51,3,FALSE)</f>
        <v>Bebida</v>
      </c>
      <c r="K118" t="str">
        <f>VLOOKUP(C118,[1]Sheet1!$A$2:$E$51,4,FALSE)</f>
        <v>79.76</v>
      </c>
      <c r="L118" t="str">
        <f>VLOOKUP(C118,[1]Sheet1!$A$2:$E$51,5,FALSE)</f>
        <v>183</v>
      </c>
      <c r="M118" t="str">
        <f>VLOOKUP(B118,[2]Sheet1!$A$2:$E$101,2,FALSE)</f>
        <v>Carvalho</v>
      </c>
      <c r="N118" t="str">
        <f>VLOOKUP(B118,[2]Sheet1!$A$2:$E$101,3,FALSE)</f>
        <v>leticiasilveira@example.com</v>
      </c>
      <c r="O118" t="str">
        <f>VLOOKUP(B118,[2]Sheet1!$A$2:$E$101,4,FALSE)</f>
        <v>Abreu</v>
      </c>
      <c r="P118" t="str">
        <f>VLOOKUP(B118,[2]Sheet1!$A$2:$E$101,5,FALSE)</f>
        <v>Distribuidor</v>
      </c>
    </row>
    <row r="119" spans="1:16" x14ac:dyDescent="0.3">
      <c r="A119" t="s">
        <v>340</v>
      </c>
      <c r="B119" t="s">
        <v>93</v>
      </c>
      <c r="C119" t="s">
        <v>88</v>
      </c>
      <c r="D119" t="s">
        <v>341</v>
      </c>
      <c r="E119" t="s">
        <v>22</v>
      </c>
      <c r="F119" t="s">
        <v>342</v>
      </c>
      <c r="I119" t="str">
        <f>VLOOKUP(C119,[1]Sheet1!$A$2:$E$51,2,FALSE)</f>
        <v>Praesentium</v>
      </c>
      <c r="J119" t="str">
        <f>VLOOKUP(C119,[1]Sheet1!$A$2:$E$51,3,FALSE)</f>
        <v>Fresco</v>
      </c>
      <c r="K119" t="str">
        <f>VLOOKUP(C119,[1]Sheet1!$A$2:$E$51,4,FALSE)</f>
        <v>45.36</v>
      </c>
      <c r="L119" t="str">
        <f>VLOOKUP(C119,[1]Sheet1!$A$2:$E$51,5,FALSE)</f>
        <v>14</v>
      </c>
      <c r="M119" t="str">
        <f>VLOOKUP(B119,[2]Sheet1!$A$2:$E$101,2,FALSE)</f>
        <v>Rios Barros - ME</v>
      </c>
      <c r="N119" t="str">
        <f>VLOOKUP(B119,[2]Sheet1!$A$2:$E$101,3,FALSE)</f>
        <v>rebeca69@example.net</v>
      </c>
      <c r="O119" t="str">
        <f>VLOOKUP(B119,[2]Sheet1!$A$2:$E$101,4,FALSE)</f>
        <v>Almeida das Flores</v>
      </c>
      <c r="P119" t="str">
        <f>VLOOKUP(B119,[2]Sheet1!$A$2:$E$101,5,FALSE)</f>
        <v>Varejo</v>
      </c>
    </row>
    <row r="120" spans="1:16" x14ac:dyDescent="0.3">
      <c r="A120" t="s">
        <v>343</v>
      </c>
      <c r="B120" t="s">
        <v>147</v>
      </c>
      <c r="C120" t="s">
        <v>20</v>
      </c>
      <c r="D120" t="s">
        <v>344</v>
      </c>
      <c r="E120" t="s">
        <v>78</v>
      </c>
      <c r="F120" t="s">
        <v>345</v>
      </c>
      <c r="I120" t="str">
        <f>VLOOKUP(C120,[1]Sheet1!$A$2:$E$51,2,FALSE)</f>
        <v>Eius</v>
      </c>
      <c r="J120" t="str">
        <f>VLOOKUP(C120,[1]Sheet1!$A$2:$E$51,3,FALSE)</f>
        <v>Fresco</v>
      </c>
      <c r="K120" t="str">
        <f>VLOOKUP(C120,[1]Sheet1!$A$2:$E$51,4,FALSE)</f>
        <v>36.68</v>
      </c>
      <c r="L120" t="str">
        <f>VLOOKUP(C120,[1]Sheet1!$A$2:$E$51,5,FALSE)</f>
        <v>589</v>
      </c>
      <c r="M120" t="str">
        <f>VLOOKUP(B120,[2]Sheet1!$A$2:$E$101,2,FALSE)</f>
        <v>Carvalho</v>
      </c>
      <c r="N120" t="str">
        <f>VLOOKUP(B120,[2]Sheet1!$A$2:$E$101,3,FALSE)</f>
        <v>leticiasilveira@example.com</v>
      </c>
      <c r="O120" t="str">
        <f>VLOOKUP(B120,[2]Sheet1!$A$2:$E$101,4,FALSE)</f>
        <v>Abreu</v>
      </c>
      <c r="P120" t="str">
        <f>VLOOKUP(B120,[2]Sheet1!$A$2:$E$101,5,FALSE)</f>
        <v>Distribuidor</v>
      </c>
    </row>
    <row r="121" spans="1:16" x14ac:dyDescent="0.3">
      <c r="A121" t="s">
        <v>346</v>
      </c>
      <c r="B121" t="s">
        <v>147</v>
      </c>
      <c r="C121" t="s">
        <v>107</v>
      </c>
      <c r="D121" t="s">
        <v>347</v>
      </c>
      <c r="E121" t="s">
        <v>137</v>
      </c>
      <c r="F121" t="s">
        <v>348</v>
      </c>
      <c r="H121" t="s">
        <v>14</v>
      </c>
      <c r="I121" t="str">
        <f>VLOOKUP(C121,[1]Sheet1!$A$2:$E$51,2,FALSE)</f>
        <v>Voluptatibus</v>
      </c>
      <c r="J121" t="str">
        <f>VLOOKUP(C121,[1]Sheet1!$A$2:$E$51,3,FALSE)</f>
        <v>Industrializado</v>
      </c>
      <c r="K121" t="str">
        <f>VLOOKUP(C121,[1]Sheet1!$A$2:$E$51,4,FALSE)</f>
        <v>97.76</v>
      </c>
      <c r="L121" t="str">
        <f>VLOOKUP(C121,[1]Sheet1!$A$2:$E$51,5,FALSE)</f>
        <v>-10</v>
      </c>
      <c r="M121" t="str">
        <f>VLOOKUP(B121,[2]Sheet1!$A$2:$E$101,2,FALSE)</f>
        <v>Carvalho</v>
      </c>
      <c r="N121" t="str">
        <f>VLOOKUP(B121,[2]Sheet1!$A$2:$E$101,3,FALSE)</f>
        <v>leticiasilveira@example.com</v>
      </c>
      <c r="O121" t="str">
        <f>VLOOKUP(B121,[2]Sheet1!$A$2:$E$101,4,FALSE)</f>
        <v>Abreu</v>
      </c>
      <c r="P121" t="str">
        <f>VLOOKUP(B121,[2]Sheet1!$A$2:$E$101,5,FALSE)</f>
        <v>Distribuidor</v>
      </c>
    </row>
    <row r="122" spans="1:16" x14ac:dyDescent="0.3">
      <c r="A122" t="s">
        <v>349</v>
      </c>
      <c r="B122" t="s">
        <v>81</v>
      </c>
      <c r="C122" t="s">
        <v>88</v>
      </c>
      <c r="D122" t="s">
        <v>350</v>
      </c>
      <c r="E122" t="s">
        <v>18</v>
      </c>
      <c r="F122" t="s">
        <v>351</v>
      </c>
      <c r="I122" t="str">
        <f>VLOOKUP(C122,[1]Sheet1!$A$2:$E$51,2,FALSE)</f>
        <v>Praesentium</v>
      </c>
      <c r="J122" t="str">
        <f>VLOOKUP(C122,[1]Sheet1!$A$2:$E$51,3,FALSE)</f>
        <v>Fresco</v>
      </c>
      <c r="K122" t="str">
        <f>VLOOKUP(C122,[1]Sheet1!$A$2:$E$51,4,FALSE)</f>
        <v>45.36</v>
      </c>
      <c r="L122" t="str">
        <f>VLOOKUP(C122,[1]Sheet1!$A$2:$E$51,5,FALSE)</f>
        <v>14</v>
      </c>
      <c r="M122" t="str">
        <f>VLOOKUP(B122,[2]Sheet1!$A$2:$E$101,2,FALSE)</f>
        <v>Moura</v>
      </c>
      <c r="N122" t="str">
        <f>VLOOKUP(B122,[2]Sheet1!$A$2:$E$101,3,FALSE)</f>
        <v>piresrafael@example.org</v>
      </c>
      <c r="O122" t="str">
        <f>VLOOKUP(B122,[2]Sheet1!$A$2:$E$101,4,FALSE)</f>
        <v>da Cunha de Cunha</v>
      </c>
      <c r="P122" t="str">
        <f>VLOOKUP(B122,[2]Sheet1!$A$2:$E$101,5,FALSE)</f>
        <v>Atacado</v>
      </c>
    </row>
    <row r="123" spans="1:16" x14ac:dyDescent="0.3">
      <c r="A123" t="s">
        <v>352</v>
      </c>
      <c r="B123" t="s">
        <v>100</v>
      </c>
      <c r="C123" t="s">
        <v>122</v>
      </c>
      <c r="D123" t="s">
        <v>353</v>
      </c>
      <c r="E123" t="s">
        <v>24</v>
      </c>
      <c r="F123" t="s">
        <v>354</v>
      </c>
      <c r="H123" t="s">
        <v>8</v>
      </c>
      <c r="I123" t="str">
        <f>VLOOKUP(C123,[1]Sheet1!$A$2:$E$51,2,FALSE)</f>
        <v>Rerum</v>
      </c>
      <c r="J123" t="str">
        <f>VLOOKUP(C123,[1]Sheet1!$A$2:$E$51,3,FALSE)</f>
        <v>Industrializado</v>
      </c>
      <c r="K123" t="str">
        <f>VLOOKUP(C123,[1]Sheet1!$A$2:$E$51,4,FALSE)</f>
        <v>64.28</v>
      </c>
      <c r="L123" t="str">
        <f>VLOOKUP(C123,[1]Sheet1!$A$2:$E$51,5,FALSE)</f>
        <v>705</v>
      </c>
      <c r="M123" t="str">
        <f>VLOOKUP(B123,[2]Sheet1!$A$2:$E$101,2,FALSE)</f>
        <v>Gonçalves - ME</v>
      </c>
      <c r="N123" t="str">
        <f>VLOOKUP(B123,[2]Sheet1!$A$2:$E$101,3,FALSE)</f>
        <v>siqueiraenzo-gabriel@example.net</v>
      </c>
      <c r="O123" t="str">
        <f>VLOOKUP(B123,[2]Sheet1!$A$2:$E$101,4,FALSE)</f>
        <v>Novaes</v>
      </c>
      <c r="P123" t="str">
        <f>VLOOKUP(B123,[2]Sheet1!$A$2:$E$101,5,FALSE)</f>
        <v>Indústria</v>
      </c>
    </row>
    <row r="124" spans="1:16" x14ac:dyDescent="0.3">
      <c r="A124" t="s">
        <v>355</v>
      </c>
      <c r="B124" t="s">
        <v>41</v>
      </c>
      <c r="C124" t="s">
        <v>44</v>
      </c>
      <c r="D124" t="s">
        <v>356</v>
      </c>
      <c r="E124" t="s">
        <v>64</v>
      </c>
      <c r="F124" t="s">
        <v>357</v>
      </c>
      <c r="H124" t="s">
        <v>18</v>
      </c>
      <c r="I124" t="str">
        <f>VLOOKUP(C124,[1]Sheet1!$A$2:$E$51,2,FALSE)</f>
        <v>Fuga</v>
      </c>
      <c r="J124" t="str">
        <f>VLOOKUP(C124,[1]Sheet1!$A$2:$E$51,3,FALSE)</f>
        <v>Industrializado</v>
      </c>
      <c r="K124" t="str">
        <f>VLOOKUP(C124,[1]Sheet1!$A$2:$E$51,4,FALSE)</f>
        <v>27.8</v>
      </c>
      <c r="L124" t="str">
        <f>VLOOKUP(C124,[1]Sheet1!$A$2:$E$51,5,FALSE)</f>
        <v>500</v>
      </c>
      <c r="M124" t="str">
        <f>VLOOKUP(B124,[2]Sheet1!$A$2:$E$101,2,FALSE)</f>
        <v>Teixeira</v>
      </c>
      <c r="N124" t="str">
        <f>VLOOKUP(B124,[2]Sheet1!$A$2:$E$101,3,FALSE)</f>
        <v>emailinvalido</v>
      </c>
      <c r="O124" t="str">
        <f>VLOOKUP(B124,[2]Sheet1!$A$2:$E$101,4,FALSE)</f>
        <v>Vasconcelos de Correia</v>
      </c>
      <c r="P124" t="str">
        <f>VLOOKUP(B124,[2]Sheet1!$A$2:$E$101,5,FALSE)</f>
        <v>Restaurante</v>
      </c>
    </row>
    <row r="125" spans="1:16" x14ac:dyDescent="0.3">
      <c r="A125" t="s">
        <v>358</v>
      </c>
      <c r="B125" t="s">
        <v>170</v>
      </c>
      <c r="C125" t="s">
        <v>8</v>
      </c>
      <c r="D125" t="s">
        <v>359</v>
      </c>
      <c r="E125" t="s">
        <v>140</v>
      </c>
      <c r="F125" t="s">
        <v>360</v>
      </c>
      <c r="I125" t="str">
        <f>VLOOKUP(C125,[1]Sheet1!$A$2:$E$51,2,FALSE)</f>
        <v>Natus</v>
      </c>
      <c r="J125" t="str">
        <f>VLOOKUP(C125,[1]Sheet1!$A$2:$E$51,3,FALSE)</f>
        <v>Limpeza</v>
      </c>
      <c r="K125" t="str">
        <f>VLOOKUP(C125,[1]Sheet1!$A$2:$E$51,4,FALSE)</f>
        <v>79.21</v>
      </c>
      <c r="L125" t="str">
        <f>VLOOKUP(C125,[1]Sheet1!$A$2:$E$51,5,FALSE)</f>
        <v>642</v>
      </c>
      <c r="M125" t="str">
        <f>VLOOKUP(B125,[2]Sheet1!$A$2:$E$101,2,FALSE)</f>
        <v>Carvalho</v>
      </c>
      <c r="N125" t="str">
        <f>VLOOKUP(B125,[2]Sheet1!$A$2:$E$101,3,FALSE)</f>
        <v>maria-luizasousa@example.com</v>
      </c>
      <c r="O125" t="str">
        <f>VLOOKUP(B125,[2]Sheet1!$A$2:$E$101,4,FALSE)</f>
        <v>Casa Grande</v>
      </c>
      <c r="P125" t="str">
        <f>VLOOKUP(B125,[2]Sheet1!$A$2:$E$101,5,FALSE)</f>
        <v>Distribuidor</v>
      </c>
    </row>
    <row r="126" spans="1:16" x14ac:dyDescent="0.3">
      <c r="A126" t="s">
        <v>361</v>
      </c>
      <c r="B126" t="s">
        <v>56</v>
      </c>
      <c r="C126" t="s">
        <v>40</v>
      </c>
      <c r="D126" t="s">
        <v>204</v>
      </c>
      <c r="E126" t="s">
        <v>9</v>
      </c>
      <c r="F126" t="s">
        <v>362</v>
      </c>
      <c r="I126" t="str">
        <f>VLOOKUP(C126,[1]Sheet1!$A$2:$E$51,2,FALSE)</f>
        <v>A</v>
      </c>
      <c r="J126" t="str">
        <f>VLOOKUP(C126,[1]Sheet1!$A$2:$E$51,3,FALSE)</f>
        <v>Bebida</v>
      </c>
      <c r="K126" t="str">
        <f>VLOOKUP(C126,[1]Sheet1!$A$2:$E$51,4,FALSE)</f>
        <v>1726.6</v>
      </c>
      <c r="L126" t="str">
        <f>VLOOKUP(C126,[1]Sheet1!$A$2:$E$51,5,FALSE)</f>
        <v>675</v>
      </c>
      <c r="M126" t="str">
        <f>VLOOKUP(B126,[2]Sheet1!$A$2:$E$101,2,FALSE)</f>
        <v>Cavalcanti</v>
      </c>
      <c r="N126" t="str">
        <f>VLOOKUP(B126,[2]Sheet1!$A$2:$E$101,3,FALSE)</f>
        <v>emailinvalido</v>
      </c>
      <c r="O126" t="str">
        <f>VLOOKUP(B126,[2]Sheet1!$A$2:$E$101,4,FALSE)</f>
        <v>Castro</v>
      </c>
      <c r="P126" t="str">
        <f>VLOOKUP(B126,[2]Sheet1!$A$2:$E$101,5,FALSE)</f>
        <v>Distribuidor</v>
      </c>
    </row>
    <row r="127" spans="1:16" x14ac:dyDescent="0.3">
      <c r="A127" t="s">
        <v>363</v>
      </c>
      <c r="B127" t="s">
        <v>70</v>
      </c>
      <c r="C127" t="s">
        <v>107</v>
      </c>
      <c r="D127" t="s">
        <v>281</v>
      </c>
      <c r="E127" t="s">
        <v>103</v>
      </c>
      <c r="F127" t="s">
        <v>364</v>
      </c>
      <c r="I127" t="str">
        <f>VLOOKUP(C127,[1]Sheet1!$A$2:$E$51,2,FALSE)</f>
        <v>Voluptatibus</v>
      </c>
      <c r="J127" t="str">
        <f>VLOOKUP(C127,[1]Sheet1!$A$2:$E$51,3,FALSE)</f>
        <v>Industrializado</v>
      </c>
      <c r="K127" t="str">
        <f>VLOOKUP(C127,[1]Sheet1!$A$2:$E$51,4,FALSE)</f>
        <v>97.76</v>
      </c>
      <c r="L127" t="str">
        <f>VLOOKUP(C127,[1]Sheet1!$A$2:$E$51,5,FALSE)</f>
        <v>-10</v>
      </c>
      <c r="M127" t="str">
        <f>VLOOKUP(B127,[2]Sheet1!$A$2:$E$101,2,FALSE)</f>
        <v>Duarte</v>
      </c>
      <c r="N127" t="str">
        <f>VLOOKUP(B127,[2]Sheet1!$A$2:$E$101,3,FALSE)</f>
        <v>gabriela65@example.com</v>
      </c>
      <c r="O127" t="str">
        <f>VLOOKUP(B127,[2]Sheet1!$A$2:$E$101,4,FALSE)</f>
        <v>Sampaio</v>
      </c>
      <c r="P127" t="str">
        <f>VLOOKUP(B127,[2]Sheet1!$A$2:$E$101,5,FALSE)</f>
        <v>Restaurante</v>
      </c>
    </row>
    <row r="128" spans="1:16" x14ac:dyDescent="0.3">
      <c r="A128" t="s">
        <v>365</v>
      </c>
      <c r="B128" t="s">
        <v>222</v>
      </c>
      <c r="C128" t="s">
        <v>60</v>
      </c>
      <c r="D128" t="s">
        <v>366</v>
      </c>
      <c r="E128" t="s">
        <v>41</v>
      </c>
      <c r="F128" t="s">
        <v>367</v>
      </c>
      <c r="I128" t="str">
        <f>VLOOKUP(C128,[1]Sheet1!$A$2:$E$51,2,FALSE)</f>
        <v>Eum</v>
      </c>
      <c r="J128" t="str">
        <f>VLOOKUP(C128,[1]Sheet1!$A$2:$E$51,3,FALSE)</f>
        <v>Limpeza</v>
      </c>
      <c r="K128" t="str">
        <f>VLOOKUP(C128,[1]Sheet1!$A$2:$E$51,4,FALSE)</f>
        <v>45.02</v>
      </c>
      <c r="L128" t="str">
        <f>VLOOKUP(C128,[1]Sheet1!$A$2:$E$51,5,FALSE)</f>
        <v>615</v>
      </c>
      <c r="M128" t="str">
        <f>VLOOKUP(B128,[2]Sheet1!$A$2:$E$101,2,FALSE)</f>
        <v>Camargo Cirino S.A.</v>
      </c>
      <c r="N128" t="str">
        <f>VLOOKUP(B128,[2]Sheet1!$A$2:$E$101,3,FALSE)</f>
        <v>daniela84@example.com</v>
      </c>
      <c r="O128" t="str">
        <f>VLOOKUP(B128,[2]Sheet1!$A$2:$E$101,4,FALSE)</f>
        <v>Garcia</v>
      </c>
      <c r="P128" t="str">
        <f>VLOOKUP(B128,[2]Sheet1!$A$2:$E$101,5,FALSE)</f>
        <v>Distribuidor</v>
      </c>
    </row>
    <row r="129" spans="1:16" x14ac:dyDescent="0.3">
      <c r="A129" t="s">
        <v>368</v>
      </c>
      <c r="B129" t="s">
        <v>222</v>
      </c>
      <c r="C129" t="s">
        <v>20</v>
      </c>
      <c r="D129" t="s">
        <v>369</v>
      </c>
      <c r="E129" t="s">
        <v>12</v>
      </c>
      <c r="F129" t="s">
        <v>370</v>
      </c>
      <c r="H129" t="s">
        <v>20</v>
      </c>
      <c r="I129" t="str">
        <f>VLOOKUP(C129,[1]Sheet1!$A$2:$E$51,2,FALSE)</f>
        <v>Eius</v>
      </c>
      <c r="J129" t="str">
        <f>VLOOKUP(C129,[1]Sheet1!$A$2:$E$51,3,FALSE)</f>
        <v>Fresco</v>
      </c>
      <c r="K129" t="str">
        <f>VLOOKUP(C129,[1]Sheet1!$A$2:$E$51,4,FALSE)</f>
        <v>36.68</v>
      </c>
      <c r="L129" t="str">
        <f>VLOOKUP(C129,[1]Sheet1!$A$2:$E$51,5,FALSE)</f>
        <v>589</v>
      </c>
      <c r="M129" t="str">
        <f>VLOOKUP(B129,[2]Sheet1!$A$2:$E$101,2,FALSE)</f>
        <v>Camargo Cirino S.A.</v>
      </c>
      <c r="N129" t="str">
        <f>VLOOKUP(B129,[2]Sheet1!$A$2:$E$101,3,FALSE)</f>
        <v>daniela84@example.com</v>
      </c>
      <c r="O129" t="str">
        <f>VLOOKUP(B129,[2]Sheet1!$A$2:$E$101,4,FALSE)</f>
        <v>Garcia</v>
      </c>
      <c r="P129" t="str">
        <f>VLOOKUP(B129,[2]Sheet1!$A$2:$E$101,5,FALSE)</f>
        <v>Distribuidor</v>
      </c>
    </row>
    <row r="130" spans="1:16" x14ac:dyDescent="0.3">
      <c r="A130" t="s">
        <v>371</v>
      </c>
      <c r="B130" t="s">
        <v>133</v>
      </c>
      <c r="C130" t="s">
        <v>70</v>
      </c>
      <c r="D130" t="s">
        <v>98</v>
      </c>
      <c r="E130" t="s">
        <v>60</v>
      </c>
      <c r="F130" t="s">
        <v>372</v>
      </c>
      <c r="I130" t="str">
        <f>VLOOKUP(C130,[1]Sheet1!$A$2:$E$51,2,FALSE)</f>
        <v>Impedit</v>
      </c>
      <c r="J130" t="str">
        <f>VLOOKUP(C130,[1]Sheet1!$A$2:$E$51,3,FALSE)</f>
        <v>Congelado</v>
      </c>
      <c r="K130" t="str">
        <f>VLOOKUP(C130,[1]Sheet1!$A$2:$E$51,4,FALSE)</f>
        <v>15.34</v>
      </c>
      <c r="L130" t="str">
        <f>VLOOKUP(C130,[1]Sheet1!$A$2:$E$51,5,FALSE)</f>
        <v>843</v>
      </c>
      <c r="M130" t="str">
        <f>VLOOKUP(B130,[2]Sheet1!$A$2:$E$101,2,FALSE)</f>
        <v>Teixeira e Filhos</v>
      </c>
      <c r="N130" t="str">
        <f>VLOOKUP(B130,[2]Sheet1!$A$2:$E$101,3,FALSE)</f>
        <v>ravy56@example.net</v>
      </c>
      <c r="O130" t="str">
        <f>VLOOKUP(B130,[2]Sheet1!$A$2:$E$101,4,FALSE)</f>
        <v>Cavalcante Paulista</v>
      </c>
      <c r="P130" t="str">
        <f>VLOOKUP(B130,[2]Sheet1!$A$2:$E$101,5,FALSE)</f>
        <v>Atacado</v>
      </c>
    </row>
    <row r="131" spans="1:16" x14ac:dyDescent="0.3">
      <c r="A131" t="s">
        <v>373</v>
      </c>
      <c r="B131" t="s">
        <v>47</v>
      </c>
      <c r="C131" t="s">
        <v>150</v>
      </c>
      <c r="D131" t="s">
        <v>374</v>
      </c>
      <c r="E131" t="s">
        <v>96</v>
      </c>
      <c r="F131" t="s">
        <v>375</v>
      </c>
      <c r="I131" t="str">
        <f>VLOOKUP(C131,[1]Sheet1!$A$2:$E$51,2,FALSE)</f>
        <v>Similique</v>
      </c>
      <c r="J131" t="str">
        <f>VLOOKUP(C131,[1]Sheet1!$A$2:$E$51,3,FALSE)</f>
        <v>Fresco</v>
      </c>
      <c r="K131" t="str">
        <f>VLOOKUP(C131,[1]Sheet1!$A$2:$E$51,4,FALSE)</f>
        <v>71.48</v>
      </c>
      <c r="L131" t="str">
        <f>VLOOKUP(C131,[1]Sheet1!$A$2:$E$51,5,FALSE)</f>
        <v>963</v>
      </c>
      <c r="M131" t="str">
        <f>VLOOKUP(B131,[2]Sheet1!$A$2:$E$101,2,FALSE)</f>
        <v>da Cruz</v>
      </c>
      <c r="N131" t="str">
        <f>VLOOKUP(B131,[2]Sheet1!$A$2:$E$101,3,FALSE)</f>
        <v>giovanna62@example.org</v>
      </c>
      <c r="O131" t="str">
        <f>VLOOKUP(B131,[2]Sheet1!$A$2:$E$101,4,FALSE)</f>
        <v>Barros do Norte</v>
      </c>
      <c r="P131" t="str">
        <f>VLOOKUP(B131,[2]Sheet1!$A$2:$E$101,5,FALSE)</f>
        <v>Atacado</v>
      </c>
    </row>
    <row r="132" spans="1:16" x14ac:dyDescent="0.3">
      <c r="A132" t="s">
        <v>376</v>
      </c>
      <c r="B132" t="s">
        <v>131</v>
      </c>
      <c r="C132" t="s">
        <v>103</v>
      </c>
      <c r="D132" t="s">
        <v>252</v>
      </c>
      <c r="E132" t="s">
        <v>128</v>
      </c>
      <c r="F132" t="s">
        <v>377</v>
      </c>
      <c r="H132" t="s">
        <v>8</v>
      </c>
      <c r="I132" t="str">
        <f>VLOOKUP(C132,[1]Sheet1!$A$2:$E$51,2,FALSE)</f>
        <v>Rerum</v>
      </c>
      <c r="J132" t="str">
        <f>VLOOKUP(C132,[1]Sheet1!$A$2:$E$51,3,FALSE)</f>
        <v>Fresco</v>
      </c>
      <c r="K132" t="str">
        <f>VLOOKUP(C132,[1]Sheet1!$A$2:$E$51,4,FALSE)</f>
        <v>58.3</v>
      </c>
      <c r="L132" t="str">
        <f>VLOOKUP(C132,[1]Sheet1!$A$2:$E$51,5,FALSE)</f>
        <v>273</v>
      </c>
      <c r="M132" t="str">
        <f>VLOOKUP(B132,[2]Sheet1!$A$2:$E$101,2,FALSE)</f>
        <v>da Cunha da Mota e Filhos</v>
      </c>
      <c r="N132" t="str">
        <f>VLOOKUP(B132,[2]Sheet1!$A$2:$E$101,3,FALSE)</f>
        <v>danielacostela@example.org</v>
      </c>
      <c r="O132" t="str">
        <f>VLOOKUP(B132,[2]Sheet1!$A$2:$E$101,4,FALSE)</f>
        <v>da Mata do Amparo</v>
      </c>
      <c r="P132" t="str">
        <f>VLOOKUP(B132,[2]Sheet1!$A$2:$E$101,5,FALSE)</f>
        <v>Varejo</v>
      </c>
    </row>
    <row r="133" spans="1:16" x14ac:dyDescent="0.3">
      <c r="A133" t="s">
        <v>378</v>
      </c>
      <c r="B133" t="s">
        <v>78</v>
      </c>
      <c r="C133" t="s">
        <v>78</v>
      </c>
      <c r="D133" t="s">
        <v>121</v>
      </c>
      <c r="E133" t="s">
        <v>54</v>
      </c>
      <c r="F133" t="s">
        <v>379</v>
      </c>
      <c r="I133" t="str">
        <f>VLOOKUP(C133,[1]Sheet1!$A$2:$E$51,2,FALSE)</f>
        <v>Esse</v>
      </c>
      <c r="J133" t="str">
        <f>VLOOKUP(C133,[1]Sheet1!$A$2:$E$51,3,FALSE)</f>
        <v>Industrializado</v>
      </c>
      <c r="K133" t="str">
        <f>VLOOKUP(C133,[1]Sheet1!$A$2:$E$51,4,FALSE)</f>
        <v>80.03</v>
      </c>
      <c r="L133" t="str">
        <f>VLOOKUP(C133,[1]Sheet1!$A$2:$E$51,5,FALSE)</f>
        <v>904</v>
      </c>
      <c r="M133" t="str">
        <f>VLOOKUP(B133,[2]Sheet1!$A$2:$E$101,2,FALSE)</f>
        <v>Novaes S.A.</v>
      </c>
      <c r="N133" t="str">
        <f>VLOOKUP(B133,[2]Sheet1!$A$2:$E$101,3,FALSE)</f>
        <v>carlos-eduardosouza@example.org</v>
      </c>
      <c r="O133" t="str">
        <f>VLOOKUP(B133,[2]Sheet1!$A$2:$E$101,4,FALSE)</f>
        <v>Abreu</v>
      </c>
      <c r="P133" t="str">
        <f>VLOOKUP(B133,[2]Sheet1!$A$2:$E$101,5,FALSE)</f>
        <v>Varejo</v>
      </c>
    </row>
    <row r="134" spans="1:16" x14ac:dyDescent="0.3">
      <c r="A134" t="s">
        <v>380</v>
      </c>
      <c r="B134" t="s">
        <v>65</v>
      </c>
      <c r="C134" t="s">
        <v>46</v>
      </c>
      <c r="D134" t="s">
        <v>201</v>
      </c>
      <c r="E134" t="s">
        <v>64</v>
      </c>
      <c r="F134" t="s">
        <v>381</v>
      </c>
      <c r="H134" t="s">
        <v>27</v>
      </c>
      <c r="I134" t="str">
        <f>VLOOKUP(C134,[1]Sheet1!$A$2:$E$51,2,FALSE)</f>
        <v>Quos</v>
      </c>
      <c r="J134" t="str">
        <f>VLOOKUP(C134,[1]Sheet1!$A$2:$E$51,3,FALSE)</f>
        <v>Limpeza</v>
      </c>
      <c r="K134" t="str">
        <f>VLOOKUP(C134,[1]Sheet1!$A$2:$E$51,4,FALSE)</f>
        <v>40.34</v>
      </c>
      <c r="L134" t="str">
        <f>VLOOKUP(C134,[1]Sheet1!$A$2:$E$51,5,FALSE)</f>
        <v>328</v>
      </c>
      <c r="M134" t="str">
        <f>VLOOKUP(B134,[2]Sheet1!$A$2:$E$101,2,FALSE)</f>
        <v>Cam</v>
      </c>
      <c r="N134" t="str">
        <f>VLOOKUP(B134,[2]Sheet1!$A$2:$E$101,3,FALSE)</f>
        <v>emailinvalido</v>
      </c>
      <c r="O134" t="str">
        <f>VLOOKUP(B134,[2]Sheet1!$A$2:$E$101,4,FALSE)</f>
        <v>Sousa Alegre</v>
      </c>
      <c r="P134" t="str">
        <f>VLOOKUP(B134,[2]Sheet1!$A$2:$E$101,5,FALSE)</f>
        <v>Varejo</v>
      </c>
    </row>
    <row r="135" spans="1:16" x14ac:dyDescent="0.3">
      <c r="A135" t="s">
        <v>382</v>
      </c>
      <c r="B135" t="s">
        <v>42</v>
      </c>
      <c r="C135" t="s">
        <v>24</v>
      </c>
      <c r="D135" t="s">
        <v>383</v>
      </c>
      <c r="E135" t="s">
        <v>40</v>
      </c>
      <c r="F135" t="s">
        <v>384</v>
      </c>
      <c r="I135" t="str">
        <f>VLOOKUP(C135,[1]Sheet1!$A$2:$E$51,2,FALSE)</f>
        <v>Sapiente</v>
      </c>
      <c r="J135" t="str">
        <f>VLOOKUP(C135,[1]Sheet1!$A$2:$E$51,3,FALSE)</f>
        <v>Limpeza</v>
      </c>
      <c r="K135" t="str">
        <f>VLOOKUP(C135,[1]Sheet1!$A$2:$E$51,4,FALSE)</f>
        <v>76.55</v>
      </c>
      <c r="L135" t="str">
        <f>VLOOKUP(C135,[1]Sheet1!$A$2:$E$51,5,FALSE)</f>
        <v>744</v>
      </c>
      <c r="M135" t="str">
        <f>VLOOKUP(B135,[2]Sheet1!$A$2:$E$101,2,FALSE)</f>
        <v>da Rosa</v>
      </c>
      <c r="N135" t="str">
        <f>VLOOKUP(B135,[2]Sheet1!$A$2:$E$101,3,FALSE)</f>
        <v>ceciliada-conceicao@example.org</v>
      </c>
      <c r="O135" t="str">
        <f>VLOOKUP(B135,[2]Sheet1!$A$2:$E$101,4,FALSE)</f>
        <v>Mendonça</v>
      </c>
      <c r="P135" t="str">
        <f>VLOOKUP(B135,[2]Sheet1!$A$2:$E$101,5,FALSE)</f>
        <v>Atacado</v>
      </c>
    </row>
    <row r="136" spans="1:16" x14ac:dyDescent="0.3">
      <c r="A136" t="s">
        <v>385</v>
      </c>
      <c r="B136" t="s">
        <v>18</v>
      </c>
      <c r="C136" t="s">
        <v>60</v>
      </c>
      <c r="D136" t="s">
        <v>386</v>
      </c>
      <c r="E136" t="s">
        <v>38</v>
      </c>
      <c r="F136" t="s">
        <v>387</v>
      </c>
      <c r="I136" t="str">
        <f>VLOOKUP(C136,[1]Sheet1!$A$2:$E$51,2,FALSE)</f>
        <v>Eum</v>
      </c>
      <c r="J136" t="str">
        <f>VLOOKUP(C136,[1]Sheet1!$A$2:$E$51,3,FALSE)</f>
        <v>Limpeza</v>
      </c>
      <c r="K136" t="str">
        <f>VLOOKUP(C136,[1]Sheet1!$A$2:$E$51,4,FALSE)</f>
        <v>45.02</v>
      </c>
      <c r="L136" t="str">
        <f>VLOOKUP(C136,[1]Sheet1!$A$2:$E$51,5,FALSE)</f>
        <v>615</v>
      </c>
      <c r="M136" t="str">
        <f>VLOOKUP(B136,[2]Sheet1!$A$2:$E$101,2,FALSE)</f>
        <v>Nascimento</v>
      </c>
      <c r="N136" t="str">
        <f>VLOOKUP(B136,[2]Sheet1!$A$2:$E$101,3,FALSE)</f>
        <v>da-costagabriel@example.com</v>
      </c>
      <c r="O136" t="str">
        <f>VLOOKUP(B136,[2]Sheet1!$A$2:$E$101,4,FALSE)</f>
        <v>Vargas</v>
      </c>
      <c r="P136" t="str">
        <f>VLOOKUP(B136,[2]Sheet1!$A$2:$E$101,5,FALSE)</f>
        <v>Restaurante</v>
      </c>
    </row>
    <row r="137" spans="1:16" x14ac:dyDescent="0.3">
      <c r="A137" t="s">
        <v>388</v>
      </c>
      <c r="B137" t="s">
        <v>214</v>
      </c>
      <c r="C137" t="s">
        <v>54</v>
      </c>
      <c r="D137" t="s">
        <v>129</v>
      </c>
      <c r="E137" t="s">
        <v>52</v>
      </c>
      <c r="F137" t="s">
        <v>389</v>
      </c>
      <c r="I137" t="str">
        <f>VLOOKUP(C137,[1]Sheet1!$A$2:$E$51,2,FALSE)</f>
        <v>Natus</v>
      </c>
      <c r="J137" t="str">
        <f>VLOOKUP(C137,[1]Sheet1!$A$2:$E$51,3,FALSE)</f>
        <v>Industrializado</v>
      </c>
      <c r="K137" t="str">
        <f>VLOOKUP(C137,[1]Sheet1!$A$2:$E$51,4,FALSE)</f>
        <v>64.2</v>
      </c>
      <c r="L137" t="str">
        <f>VLOOKUP(C137,[1]Sheet1!$A$2:$E$51,5,FALSE)</f>
        <v>666</v>
      </c>
      <c r="M137" t="str">
        <f>VLOOKUP(B137,[2]Sheet1!$A$2:$E$101,2,FALSE)</f>
        <v>Cunha Ltda.</v>
      </c>
      <c r="N137" t="str">
        <f>VLOOKUP(B137,[2]Sheet1!$A$2:$E$101,3,FALSE)</f>
        <v>fariasmaria-julia@example.org</v>
      </c>
      <c r="O137" t="str">
        <f>VLOOKUP(B137,[2]Sheet1!$A$2:$E$101,4,FALSE)</f>
        <v>Azevedo do Oeste</v>
      </c>
      <c r="P137" t="str">
        <f>VLOOKUP(B137,[2]Sheet1!$A$2:$E$101,5,FALSE)</f>
        <v>Distribuidor</v>
      </c>
    </row>
    <row r="138" spans="1:16" x14ac:dyDescent="0.3">
      <c r="A138" t="s">
        <v>390</v>
      </c>
      <c r="B138" t="s">
        <v>52</v>
      </c>
      <c r="C138" t="s">
        <v>70</v>
      </c>
      <c r="D138" t="s">
        <v>391</v>
      </c>
      <c r="E138" t="s">
        <v>81</v>
      </c>
      <c r="F138" t="s">
        <v>392</v>
      </c>
      <c r="H138" t="s">
        <v>8</v>
      </c>
      <c r="I138" t="str">
        <f>VLOOKUP(C138,[1]Sheet1!$A$2:$E$51,2,FALSE)</f>
        <v>Impedit</v>
      </c>
      <c r="J138" t="str">
        <f>VLOOKUP(C138,[1]Sheet1!$A$2:$E$51,3,FALSE)</f>
        <v>Congelado</v>
      </c>
      <c r="K138" t="str">
        <f>VLOOKUP(C138,[1]Sheet1!$A$2:$E$51,4,FALSE)</f>
        <v>15.34</v>
      </c>
      <c r="L138" t="str">
        <f>VLOOKUP(C138,[1]Sheet1!$A$2:$E$51,5,FALSE)</f>
        <v>843</v>
      </c>
      <c r="M138" t="str">
        <f>VLOOKUP(B138,[2]Sheet1!$A$2:$E$101,2,FALSE)</f>
        <v>Freitas</v>
      </c>
      <c r="N138" t="str">
        <f>VLOOKUP(B138,[2]Sheet1!$A$2:$E$101,3,FALSE)</f>
        <v>julia81@example.com</v>
      </c>
      <c r="O138" t="str">
        <f>VLOOKUP(B138,[2]Sheet1!$A$2:$E$101,4,FALSE)</f>
        <v>Gonçalves</v>
      </c>
      <c r="P138" t="str">
        <f>VLOOKUP(B138,[2]Sheet1!$A$2:$E$101,5,FALSE)</f>
        <v>Atacado</v>
      </c>
    </row>
    <row r="139" spans="1:16" x14ac:dyDescent="0.3">
      <c r="A139" t="s">
        <v>393</v>
      </c>
      <c r="B139" t="s">
        <v>22</v>
      </c>
      <c r="C139" t="s">
        <v>32</v>
      </c>
      <c r="D139" t="s">
        <v>394</v>
      </c>
      <c r="E139" t="s">
        <v>137</v>
      </c>
      <c r="F139" t="s">
        <v>395</v>
      </c>
      <c r="I139" t="str">
        <f>VLOOKUP(C139,[1]Sheet1!$A$2:$E$51,2,FALSE)</f>
        <v>Illum</v>
      </c>
      <c r="J139" t="str">
        <f>VLOOKUP(C139,[1]Sheet1!$A$2:$E$51,3,FALSE)</f>
        <v>Industrializado</v>
      </c>
      <c r="K139" t="str">
        <f>VLOOKUP(C139,[1]Sheet1!$A$2:$E$51,4,FALSE)</f>
        <v>99.17</v>
      </c>
      <c r="L139" t="str">
        <f>VLOOKUP(C139,[1]Sheet1!$A$2:$E$51,5,FALSE)</f>
        <v>541</v>
      </c>
      <c r="M139" t="str">
        <f>VLOOKUP(B139,[2]Sheet1!$A$2:$E$101,2,FALSE)</f>
        <v>da Mata S.A.</v>
      </c>
      <c r="N139" t="str">
        <f>VLOOKUP(B139,[2]Sheet1!$A$2:$E$101,3,FALSE)</f>
        <v>emailinvalido</v>
      </c>
      <c r="O139" t="str">
        <f>VLOOKUP(B139,[2]Sheet1!$A$2:$E$101,4,FALSE)</f>
        <v>Guerra de Cirino</v>
      </c>
      <c r="P139" t="str">
        <f>VLOOKUP(B139,[2]Sheet1!$A$2:$E$101,5,FALSE)</f>
        <v>Varejo</v>
      </c>
    </row>
    <row r="140" spans="1:16" x14ac:dyDescent="0.3">
      <c r="A140" t="s">
        <v>396</v>
      </c>
      <c r="B140" t="s">
        <v>51</v>
      </c>
      <c r="C140" t="s">
        <v>38</v>
      </c>
      <c r="D140" t="s">
        <v>143</v>
      </c>
      <c r="E140" t="s">
        <v>54</v>
      </c>
      <c r="F140" t="s">
        <v>397</v>
      </c>
      <c r="I140" t="str">
        <f>VLOOKUP(C140,[1]Sheet1!$A$2:$E$51,2,FALSE)</f>
        <v>Qui</v>
      </c>
      <c r="J140" t="str">
        <f>VLOOKUP(C140,[1]Sheet1!$A$2:$E$51,3,FALSE)</f>
        <v>Congelado</v>
      </c>
      <c r="K140" t="str">
        <f>VLOOKUP(C140,[1]Sheet1!$A$2:$E$51,4,FALSE)</f>
        <v>23.71</v>
      </c>
      <c r="L140" t="str">
        <f>VLOOKUP(C140,[1]Sheet1!$A$2:$E$51,5,FALSE)</f>
        <v>630</v>
      </c>
      <c r="M140" t="str">
        <f>VLOOKUP(B140,[2]Sheet1!$A$2:$E$101,2,FALSE)</f>
        <v>Novaes</v>
      </c>
      <c r="N140" t="str">
        <f>VLOOKUP(B140,[2]Sheet1!$A$2:$E$101,3,FALSE)</f>
        <v>emailinvalido</v>
      </c>
      <c r="O140" t="str">
        <f>VLOOKUP(B140,[2]Sheet1!$A$2:$E$101,4,FALSE)</f>
        <v>Pastor de Goiás</v>
      </c>
      <c r="P140" t="str">
        <f>VLOOKUP(B140,[2]Sheet1!$A$2:$E$101,5,FALSE)</f>
        <v>Restaurante</v>
      </c>
    </row>
    <row r="141" spans="1:16" x14ac:dyDescent="0.3">
      <c r="A141" t="s">
        <v>398</v>
      </c>
      <c r="B141" t="s">
        <v>262</v>
      </c>
      <c r="C141" t="s">
        <v>10</v>
      </c>
      <c r="D141" t="s">
        <v>399</v>
      </c>
      <c r="E141" t="s">
        <v>34</v>
      </c>
      <c r="F141" t="s">
        <v>400</v>
      </c>
      <c r="I141" t="str">
        <f>VLOOKUP(C141,[1]Sheet1!$A$2:$E$51,2,FALSE)</f>
        <v>Repudiandae</v>
      </c>
      <c r="J141" t="str">
        <f>VLOOKUP(C141,[1]Sheet1!$A$2:$E$51,3,FALSE)</f>
        <v>Industrializado</v>
      </c>
      <c r="K141" t="str">
        <f>VLOOKUP(C141,[1]Sheet1!$A$2:$E$51,4,FALSE)</f>
        <v>93.26</v>
      </c>
      <c r="L141" t="str">
        <f>VLOOKUP(C141,[1]Sheet1!$A$2:$E$51,5,FALSE)</f>
        <v>-10</v>
      </c>
      <c r="M141" t="str">
        <f>VLOOKUP(B141,[2]Sheet1!$A$2:$E$101,2,FALSE)</f>
        <v>Moura</v>
      </c>
      <c r="N141" t="str">
        <f>VLOOKUP(B141,[2]Sheet1!$A$2:$E$101,3,FALSE)</f>
        <v>clarice23@example.org</v>
      </c>
      <c r="O141" t="str">
        <f>VLOOKUP(B141,[2]Sheet1!$A$2:$E$101,4,FALSE)</f>
        <v>Dias</v>
      </c>
      <c r="P141" t="str">
        <f>VLOOKUP(B141,[2]Sheet1!$A$2:$E$101,5,FALSE)</f>
        <v>Atacado</v>
      </c>
    </row>
    <row r="142" spans="1:16" x14ac:dyDescent="0.3">
      <c r="A142" t="s">
        <v>401</v>
      </c>
      <c r="B142" t="s">
        <v>93</v>
      </c>
      <c r="C142" t="s">
        <v>51</v>
      </c>
      <c r="D142" t="s">
        <v>151</v>
      </c>
      <c r="E142" t="s">
        <v>20</v>
      </c>
      <c r="F142" t="s">
        <v>402</v>
      </c>
      <c r="I142" t="str">
        <f>VLOOKUP(C142,[1]Sheet1!$A$2:$E$51,2,FALSE)</f>
        <v>Animi</v>
      </c>
      <c r="J142" t="str">
        <f>VLOOKUP(C142,[1]Sheet1!$A$2:$E$51,3,FALSE)</f>
        <v>Industrializado</v>
      </c>
      <c r="K142" t="str">
        <f>VLOOKUP(C142,[1]Sheet1!$A$2:$E$51,4,FALSE)</f>
        <v>86.06</v>
      </c>
      <c r="L142" t="str">
        <f>VLOOKUP(C142,[1]Sheet1!$A$2:$E$51,5,FALSE)</f>
        <v>24</v>
      </c>
      <c r="M142" t="str">
        <f>VLOOKUP(B142,[2]Sheet1!$A$2:$E$101,2,FALSE)</f>
        <v>Rios Barros - ME</v>
      </c>
      <c r="N142" t="str">
        <f>VLOOKUP(B142,[2]Sheet1!$A$2:$E$101,3,FALSE)</f>
        <v>rebeca69@example.net</v>
      </c>
      <c r="O142" t="str">
        <f>VLOOKUP(B142,[2]Sheet1!$A$2:$E$101,4,FALSE)</f>
        <v>Almeida das Flores</v>
      </c>
      <c r="P142" t="str">
        <f>VLOOKUP(B142,[2]Sheet1!$A$2:$E$101,5,FALSE)</f>
        <v>Varejo</v>
      </c>
    </row>
    <row r="143" spans="1:16" x14ac:dyDescent="0.3">
      <c r="A143" t="s">
        <v>403</v>
      </c>
      <c r="B143" t="s">
        <v>153</v>
      </c>
      <c r="C143" t="s">
        <v>9</v>
      </c>
      <c r="D143" t="s">
        <v>129</v>
      </c>
      <c r="E143" t="s">
        <v>46</v>
      </c>
      <c r="F143" t="s">
        <v>404</v>
      </c>
      <c r="H143" t="s">
        <v>8</v>
      </c>
      <c r="I143" t="str">
        <f>VLOOKUP(C143,[1]Sheet1!$A$2:$E$51,2,FALSE)</f>
        <v>Ab</v>
      </c>
      <c r="J143" t="str">
        <f>VLOOKUP(C143,[1]Sheet1!$A$2:$E$51,3,FALSE)</f>
        <v>Fresco</v>
      </c>
      <c r="K143" t="str">
        <f>VLOOKUP(C143,[1]Sheet1!$A$2:$E$51,4,FALSE)</f>
        <v>12.73</v>
      </c>
      <c r="L143" t="str">
        <f>VLOOKUP(C143,[1]Sheet1!$A$2:$E$51,5,FALSE)</f>
        <v>777</v>
      </c>
      <c r="M143" t="str">
        <f>VLOOKUP(B143,[2]Sheet1!$A$2:$E$101,2,FALSE)</f>
        <v>Rios Ltda.</v>
      </c>
      <c r="N143" t="str">
        <f>VLOOKUP(B143,[2]Sheet1!$A$2:$E$101,3,FALSE)</f>
        <v>liz44@example.net</v>
      </c>
      <c r="O143" t="str">
        <f>VLOOKUP(B143,[2]Sheet1!$A$2:$E$101,4,FALSE)</f>
        <v>Moura</v>
      </c>
      <c r="P143" t="str">
        <f>VLOOKUP(B143,[2]Sheet1!$A$2:$E$101,5,FALSE)</f>
        <v>Varejo</v>
      </c>
    </row>
    <row r="144" spans="1:16" x14ac:dyDescent="0.3">
      <c r="A144" t="s">
        <v>405</v>
      </c>
      <c r="B144" t="s">
        <v>128</v>
      </c>
      <c r="C144" t="s">
        <v>140</v>
      </c>
      <c r="D144" t="s">
        <v>406</v>
      </c>
      <c r="E144" t="s">
        <v>137</v>
      </c>
      <c r="F144" t="s">
        <v>407</v>
      </c>
      <c r="I144" t="str">
        <f>VLOOKUP(C144,[1]Sheet1!$A$2:$E$51,2,FALSE)</f>
        <v>Odit</v>
      </c>
      <c r="J144" t="str">
        <f>VLOOKUP(C144,[1]Sheet1!$A$2:$E$51,3,FALSE)</f>
        <v>Bebida</v>
      </c>
      <c r="K144" t="str">
        <f>VLOOKUP(C144,[1]Sheet1!$A$2:$E$51,4,FALSE)</f>
        <v>25.74</v>
      </c>
      <c r="L144" t="str">
        <f>VLOOKUP(C144,[1]Sheet1!$A$2:$E$51,5,FALSE)</f>
        <v>18</v>
      </c>
      <c r="M144" t="str">
        <f>VLOOKUP(B144,[2]Sheet1!$A$2:$E$101,2,FALSE)</f>
        <v>Nascimento</v>
      </c>
      <c r="N144" t="str">
        <f>VLOOKUP(B144,[2]Sheet1!$A$2:$E$101,3,FALSE)</f>
        <v>augusto14@example.org</v>
      </c>
      <c r="O144" t="str">
        <f>VLOOKUP(B144,[2]Sheet1!$A$2:$E$101,4,FALSE)</f>
        <v>Sampaio de da Cunha</v>
      </c>
      <c r="P144" t="str">
        <f>VLOOKUP(B144,[2]Sheet1!$A$2:$E$101,5,FALSE)</f>
        <v>Indústria</v>
      </c>
    </row>
    <row r="145" spans="1:16" x14ac:dyDescent="0.3">
      <c r="A145" t="s">
        <v>408</v>
      </c>
      <c r="B145" t="s">
        <v>61</v>
      </c>
      <c r="C145" t="s">
        <v>16</v>
      </c>
      <c r="D145" t="s">
        <v>409</v>
      </c>
      <c r="E145" t="s">
        <v>64</v>
      </c>
      <c r="F145" t="s">
        <v>410</v>
      </c>
      <c r="I145" t="str">
        <f>VLOOKUP(C145,[1]Sheet1!$A$2:$E$51,2,FALSE)</f>
        <v>Dolores</v>
      </c>
      <c r="J145" t="str">
        <f>VLOOKUP(C145,[1]Sheet1!$A$2:$E$51,3,FALSE)</f>
        <v>Bebida</v>
      </c>
      <c r="K145" t="str">
        <f>VLOOKUP(C145,[1]Sheet1!$A$2:$E$51,4,FALSE)</f>
        <v>79.76</v>
      </c>
      <c r="L145" t="str">
        <f>VLOOKUP(C145,[1]Sheet1!$A$2:$E$51,5,FALSE)</f>
        <v>183</v>
      </c>
      <c r="M145" t="str">
        <f>VLOOKUP(B145,[2]Sheet1!$A$2:$E$101,2,FALSE)</f>
        <v>da Cruz</v>
      </c>
      <c r="N145" t="str">
        <f>VLOOKUP(B145,[2]Sheet1!$A$2:$E$101,3,FALSE)</f>
        <v>ksilva@example.com</v>
      </c>
      <c r="O145" t="str">
        <f>VLOOKUP(B145,[2]Sheet1!$A$2:$E$101,4,FALSE)</f>
        <v>Vieira</v>
      </c>
      <c r="P145" t="str">
        <f>VLOOKUP(B145,[2]Sheet1!$A$2:$E$101,5,FALSE)</f>
        <v>Indústria</v>
      </c>
    </row>
    <row r="146" spans="1:16" x14ac:dyDescent="0.3">
      <c r="A146" t="s">
        <v>411</v>
      </c>
      <c r="B146" t="s">
        <v>100</v>
      </c>
      <c r="C146" t="s">
        <v>12</v>
      </c>
      <c r="D146" t="s">
        <v>412</v>
      </c>
      <c r="E146" t="s">
        <v>10</v>
      </c>
      <c r="F146" t="s">
        <v>413</v>
      </c>
      <c r="H146" t="s">
        <v>27</v>
      </c>
      <c r="I146" t="str">
        <f>VLOOKUP(C146,[1]Sheet1!$A$2:$E$51,2,FALSE)</f>
        <v>Voluptatem</v>
      </c>
      <c r="J146" t="str">
        <f>VLOOKUP(C146,[1]Sheet1!$A$2:$E$51,3,FALSE)</f>
        <v>Fresco</v>
      </c>
      <c r="K146" t="str">
        <f>VLOOKUP(C146,[1]Sheet1!$A$2:$E$51,4,FALSE)</f>
        <v>7.08</v>
      </c>
      <c r="L146" t="str">
        <f>VLOOKUP(C146,[1]Sheet1!$A$2:$E$51,5,FALSE)</f>
        <v>609</v>
      </c>
      <c r="M146" t="str">
        <f>VLOOKUP(B146,[2]Sheet1!$A$2:$E$101,2,FALSE)</f>
        <v>Gonçalves - ME</v>
      </c>
      <c r="N146" t="str">
        <f>VLOOKUP(B146,[2]Sheet1!$A$2:$E$101,3,FALSE)</f>
        <v>siqueiraenzo-gabriel@example.net</v>
      </c>
      <c r="O146" t="str">
        <f>VLOOKUP(B146,[2]Sheet1!$A$2:$E$101,4,FALSE)</f>
        <v>Novaes</v>
      </c>
      <c r="P146" t="str">
        <f>VLOOKUP(B146,[2]Sheet1!$A$2:$E$101,5,FALSE)</f>
        <v>Indústria</v>
      </c>
    </row>
    <row r="147" spans="1:16" x14ac:dyDescent="0.3">
      <c r="A147" t="s">
        <v>414</v>
      </c>
      <c r="B147" t="s">
        <v>27</v>
      </c>
      <c r="C147" t="s">
        <v>42</v>
      </c>
      <c r="D147" t="s">
        <v>98</v>
      </c>
      <c r="E147" t="s">
        <v>81</v>
      </c>
      <c r="F147" t="s">
        <v>415</v>
      </c>
      <c r="I147" t="str">
        <f>VLOOKUP(C147,[1]Sheet1!$A$2:$E$51,2,FALSE)</f>
        <v>Officia</v>
      </c>
      <c r="J147" t="str">
        <f>VLOOKUP(C147,[1]Sheet1!$A$2:$E$51,3,FALSE)</f>
        <v>Congelado</v>
      </c>
      <c r="K147" t="str">
        <f>VLOOKUP(C147,[1]Sheet1!$A$2:$E$51,4,FALSE)</f>
        <v>47.67</v>
      </c>
      <c r="L147" t="str">
        <f>VLOOKUP(C147,[1]Sheet1!$A$2:$E$51,5,FALSE)</f>
        <v>658</v>
      </c>
      <c r="M147" t="str">
        <f>VLOOKUP(B147,[2]Sheet1!$A$2:$E$101,2,FALSE)</f>
        <v>da Cruz</v>
      </c>
      <c r="N147" t="str">
        <f>VLOOKUP(B147,[2]Sheet1!$A$2:$E$101,3,FALSE)</f>
        <v>zpereira@example.org</v>
      </c>
      <c r="O147" t="str">
        <f>VLOOKUP(B147,[2]Sheet1!$A$2:$E$101,4,FALSE)</f>
        <v>Almeida de das Neves</v>
      </c>
      <c r="P147" t="str">
        <f>VLOOKUP(B147,[2]Sheet1!$A$2:$E$101,5,FALSE)</f>
        <v>Restaurante</v>
      </c>
    </row>
    <row r="148" spans="1:16" x14ac:dyDescent="0.3">
      <c r="A148" t="s">
        <v>416</v>
      </c>
      <c r="B148" t="s">
        <v>265</v>
      </c>
      <c r="C148" t="s">
        <v>24</v>
      </c>
      <c r="D148" t="s">
        <v>37</v>
      </c>
      <c r="E148" t="s">
        <v>42</v>
      </c>
      <c r="F148" t="s">
        <v>417</v>
      </c>
      <c r="I148" t="str">
        <f>VLOOKUP(C148,[1]Sheet1!$A$2:$E$51,2,FALSE)</f>
        <v>Sapiente</v>
      </c>
      <c r="J148" t="str">
        <f>VLOOKUP(C148,[1]Sheet1!$A$2:$E$51,3,FALSE)</f>
        <v>Limpeza</v>
      </c>
      <c r="K148" t="str">
        <f>VLOOKUP(C148,[1]Sheet1!$A$2:$E$51,4,FALSE)</f>
        <v>76.55</v>
      </c>
      <c r="L148" t="str">
        <f>VLOOKUP(C148,[1]Sheet1!$A$2:$E$51,5,FALSE)</f>
        <v>744</v>
      </c>
      <c r="M148" t="str">
        <f>VLOOKUP(B148,[2]Sheet1!$A$2:$E$101,2,FALSE)</f>
        <v>Andrade</v>
      </c>
      <c r="N148" t="str">
        <f>VLOOKUP(B148,[2]Sheet1!$A$2:$E$101,3,FALSE)</f>
        <v>xpastor@example.org</v>
      </c>
      <c r="O148" t="str">
        <f>VLOOKUP(B148,[2]Sheet1!$A$2:$E$101,4,FALSE)</f>
        <v>Costela</v>
      </c>
      <c r="P148" t="str">
        <f>VLOOKUP(B148,[2]Sheet1!$A$2:$E$101,5,FALSE)</f>
        <v>Restaurante</v>
      </c>
    </row>
    <row r="149" spans="1:16" x14ac:dyDescent="0.3">
      <c r="A149" t="s">
        <v>418</v>
      </c>
      <c r="B149" t="s">
        <v>262</v>
      </c>
      <c r="C149" t="s">
        <v>16</v>
      </c>
      <c r="D149" t="s">
        <v>419</v>
      </c>
      <c r="E149" t="s">
        <v>36</v>
      </c>
      <c r="F149" t="s">
        <v>420</v>
      </c>
      <c r="I149" t="str">
        <f>VLOOKUP(C149,[1]Sheet1!$A$2:$E$51,2,FALSE)</f>
        <v>Dolores</v>
      </c>
      <c r="J149" t="str">
        <f>VLOOKUP(C149,[1]Sheet1!$A$2:$E$51,3,FALSE)</f>
        <v>Bebida</v>
      </c>
      <c r="K149" t="str">
        <f>VLOOKUP(C149,[1]Sheet1!$A$2:$E$51,4,FALSE)</f>
        <v>79.76</v>
      </c>
      <c r="L149" t="str">
        <f>VLOOKUP(C149,[1]Sheet1!$A$2:$E$51,5,FALSE)</f>
        <v>183</v>
      </c>
      <c r="M149" t="str">
        <f>VLOOKUP(B149,[2]Sheet1!$A$2:$E$101,2,FALSE)</f>
        <v>Moura</v>
      </c>
      <c r="N149" t="str">
        <f>VLOOKUP(B149,[2]Sheet1!$A$2:$E$101,3,FALSE)</f>
        <v>clarice23@example.org</v>
      </c>
      <c r="O149" t="str">
        <f>VLOOKUP(B149,[2]Sheet1!$A$2:$E$101,4,FALSE)</f>
        <v>Dias</v>
      </c>
      <c r="P149" t="str">
        <f>VLOOKUP(B149,[2]Sheet1!$A$2:$E$101,5,FALSE)</f>
        <v>Atacado</v>
      </c>
    </row>
    <row r="150" spans="1:16" x14ac:dyDescent="0.3">
      <c r="A150" t="s">
        <v>421</v>
      </c>
      <c r="B150" t="s">
        <v>58</v>
      </c>
      <c r="C150" t="s">
        <v>44</v>
      </c>
      <c r="D150" t="s">
        <v>134</v>
      </c>
      <c r="E150" t="s">
        <v>52</v>
      </c>
      <c r="F150" t="s">
        <v>422</v>
      </c>
      <c r="I150" t="str">
        <f>VLOOKUP(C150,[1]Sheet1!$A$2:$E$51,2,FALSE)</f>
        <v>Fuga</v>
      </c>
      <c r="J150" t="str">
        <f>VLOOKUP(C150,[1]Sheet1!$A$2:$E$51,3,FALSE)</f>
        <v>Industrializado</v>
      </c>
      <c r="K150" t="str">
        <f>VLOOKUP(C150,[1]Sheet1!$A$2:$E$51,4,FALSE)</f>
        <v>27.8</v>
      </c>
      <c r="L150" t="str">
        <f>VLOOKUP(C150,[1]Sheet1!$A$2:$E$51,5,FALSE)</f>
        <v>500</v>
      </c>
      <c r="M150" t="str">
        <f>VLOOKUP(B150,[2]Sheet1!$A$2:$E$101,2,FALSE)</f>
        <v>Viana</v>
      </c>
      <c r="N150" t="str">
        <f>VLOOKUP(B150,[2]Sheet1!$A$2:$E$101,3,FALSE)</f>
        <v>moreirajose@example.org</v>
      </c>
      <c r="O150" t="str">
        <f>VLOOKUP(B150,[2]Sheet1!$A$2:$E$101,4,FALSE)</f>
        <v>Vargas de das Neves</v>
      </c>
      <c r="P150" t="str">
        <f>VLOOKUP(B150,[2]Sheet1!$A$2:$E$101,5,FALSE)</f>
        <v>Varejo</v>
      </c>
    </row>
    <row r="151" spans="1:16" x14ac:dyDescent="0.3">
      <c r="A151" t="s">
        <v>423</v>
      </c>
      <c r="B151" t="s">
        <v>12</v>
      </c>
      <c r="C151" t="s">
        <v>8</v>
      </c>
      <c r="D151" t="s">
        <v>138</v>
      </c>
      <c r="E151" t="s">
        <v>81</v>
      </c>
      <c r="F151" t="s">
        <v>424</v>
      </c>
      <c r="H151" t="s">
        <v>20</v>
      </c>
      <c r="I151" t="str">
        <f>VLOOKUP(C151,[1]Sheet1!$A$2:$E$51,2,FALSE)</f>
        <v>Natus</v>
      </c>
      <c r="J151" t="str">
        <f>VLOOKUP(C151,[1]Sheet1!$A$2:$E$51,3,FALSE)</f>
        <v>Limpeza</v>
      </c>
      <c r="K151" t="str">
        <f>VLOOKUP(C151,[1]Sheet1!$A$2:$E$51,4,FALSE)</f>
        <v>79.21</v>
      </c>
      <c r="L151" t="str">
        <f>VLOOKUP(C151,[1]Sheet1!$A$2:$E$51,5,FALSE)</f>
        <v>642</v>
      </c>
      <c r="M151" t="str">
        <f>VLOOKUP(B151,[2]Sheet1!$A$2:$E$101,2,FALSE)</f>
        <v>Fer</v>
      </c>
      <c r="N151" t="str">
        <f>VLOOKUP(B151,[2]Sheet1!$A$2:$E$101,3,FALSE)</f>
        <v>ana-julianogueira@example.org</v>
      </c>
      <c r="O151" t="str">
        <f>VLOOKUP(B151,[2]Sheet1!$A$2:$E$101,4,FALSE)</f>
        <v>Azevedo da Serra</v>
      </c>
      <c r="P151" t="str">
        <f>VLOOKUP(B151,[2]Sheet1!$A$2:$E$101,5,FALSE)</f>
        <v>Atacado</v>
      </c>
    </row>
    <row r="152" spans="1:16" x14ac:dyDescent="0.3">
      <c r="A152" t="s">
        <v>425</v>
      </c>
      <c r="B152" t="s">
        <v>181</v>
      </c>
      <c r="C152" t="s">
        <v>93</v>
      </c>
      <c r="D152" t="s">
        <v>426</v>
      </c>
      <c r="E152" t="s">
        <v>36</v>
      </c>
      <c r="F152" t="s">
        <v>427</v>
      </c>
      <c r="I152" t="str">
        <f>VLOOKUP(C152,[1]Sheet1!$A$2:$E$51,2,FALSE)</f>
        <v>Quam</v>
      </c>
      <c r="J152" t="str">
        <f>VLOOKUP(C152,[1]Sheet1!$A$2:$E$51,3,FALSE)</f>
        <v>Bebida</v>
      </c>
      <c r="K152" t="str">
        <f>VLOOKUP(C152,[1]Sheet1!$A$2:$E$51,4,FALSE)</f>
        <v>99</v>
      </c>
      <c r="L152" t="str">
        <f>VLOOKUP(C152,[1]Sheet1!$A$2:$E$51,5,FALSE)</f>
        <v>337</v>
      </c>
      <c r="M152" t="str">
        <f>VLOOKUP(B152,[2]Sheet1!$A$2:$E$101,2,FALSE)</f>
        <v>Leã</v>
      </c>
      <c r="N152" t="str">
        <f>VLOOKUP(B152,[2]Sheet1!$A$2:$E$101,3,FALSE)</f>
        <v>arthurcamargo@example.org</v>
      </c>
      <c r="O152" t="str">
        <f>VLOOKUP(B152,[2]Sheet1!$A$2:$E$101,4,FALSE)</f>
        <v>Pires</v>
      </c>
      <c r="P152" t="str">
        <f>VLOOKUP(B152,[2]Sheet1!$A$2:$E$101,5,FALSE)</f>
        <v>Restaurante</v>
      </c>
    </row>
    <row r="153" spans="1:16" x14ac:dyDescent="0.3">
      <c r="A153" t="s">
        <v>428</v>
      </c>
      <c r="B153" t="s">
        <v>262</v>
      </c>
      <c r="C153" t="s">
        <v>78</v>
      </c>
      <c r="D153" t="s">
        <v>429</v>
      </c>
      <c r="E153" t="s">
        <v>38</v>
      </c>
      <c r="F153" t="s">
        <v>430</v>
      </c>
      <c r="H153" t="s">
        <v>8</v>
      </c>
      <c r="I153" t="str">
        <f>VLOOKUP(C153,[1]Sheet1!$A$2:$E$51,2,FALSE)</f>
        <v>Esse</v>
      </c>
      <c r="J153" t="str">
        <f>VLOOKUP(C153,[1]Sheet1!$A$2:$E$51,3,FALSE)</f>
        <v>Industrializado</v>
      </c>
      <c r="K153" t="str">
        <f>VLOOKUP(C153,[1]Sheet1!$A$2:$E$51,4,FALSE)</f>
        <v>80.03</v>
      </c>
      <c r="L153" t="str">
        <f>VLOOKUP(C153,[1]Sheet1!$A$2:$E$51,5,FALSE)</f>
        <v>904</v>
      </c>
      <c r="M153" t="str">
        <f>VLOOKUP(B153,[2]Sheet1!$A$2:$E$101,2,FALSE)</f>
        <v>Moura</v>
      </c>
      <c r="N153" t="str">
        <f>VLOOKUP(B153,[2]Sheet1!$A$2:$E$101,3,FALSE)</f>
        <v>clarice23@example.org</v>
      </c>
      <c r="O153" t="str">
        <f>VLOOKUP(B153,[2]Sheet1!$A$2:$E$101,4,FALSE)</f>
        <v>Dias</v>
      </c>
      <c r="P153" t="str">
        <f>VLOOKUP(B153,[2]Sheet1!$A$2:$E$101,5,FALSE)</f>
        <v>Atacado</v>
      </c>
    </row>
    <row r="154" spans="1:16" x14ac:dyDescent="0.3">
      <c r="A154" t="s">
        <v>431</v>
      </c>
      <c r="B154" t="s">
        <v>140</v>
      </c>
      <c r="C154" t="s">
        <v>52</v>
      </c>
      <c r="D154" t="s">
        <v>432</v>
      </c>
      <c r="E154" t="s">
        <v>9</v>
      </c>
      <c r="F154" t="s">
        <v>433</v>
      </c>
      <c r="I154" t="str">
        <f>VLOOKUP(C154,[1]Sheet1!$A$2:$E$51,2,FALSE)</f>
        <v>Delectus</v>
      </c>
      <c r="J154" t="str">
        <f>VLOOKUP(C154,[1]Sheet1!$A$2:$E$51,3,FALSE)</f>
        <v>Fresco</v>
      </c>
      <c r="K154" t="str">
        <f>VLOOKUP(C154,[1]Sheet1!$A$2:$E$51,4,FALSE)</f>
        <v>1378.8</v>
      </c>
      <c r="L154" t="str">
        <f>VLOOKUP(C154,[1]Sheet1!$A$2:$E$51,5,FALSE)</f>
        <v>639</v>
      </c>
      <c r="M154" t="str">
        <f>VLOOKUP(B154,[2]Sheet1!$A$2:$E$101,2,FALSE)</f>
        <v>Gonçalves - ME</v>
      </c>
      <c r="N154" t="str">
        <f>VLOOKUP(B154,[2]Sheet1!$A$2:$E$101,3,FALSE)</f>
        <v>da-luzjulia@example.net</v>
      </c>
      <c r="O154" t="str">
        <f>VLOOKUP(B154,[2]Sheet1!$A$2:$E$101,4,FALSE)</f>
        <v>Cavalcanti do Campo</v>
      </c>
      <c r="P154" t="str">
        <f>VLOOKUP(B154,[2]Sheet1!$A$2:$E$101,5,FALSE)</f>
        <v>Indústria</v>
      </c>
    </row>
    <row r="155" spans="1:16" x14ac:dyDescent="0.3">
      <c r="A155" t="s">
        <v>434</v>
      </c>
      <c r="B155" t="s">
        <v>58</v>
      </c>
      <c r="C155" t="s">
        <v>40</v>
      </c>
      <c r="D155" t="s">
        <v>435</v>
      </c>
      <c r="E155" t="s">
        <v>58</v>
      </c>
      <c r="F155" t="s">
        <v>436</v>
      </c>
      <c r="H155" t="s">
        <v>18</v>
      </c>
      <c r="I155" t="str">
        <f>VLOOKUP(C155,[1]Sheet1!$A$2:$E$51,2,FALSE)</f>
        <v>A</v>
      </c>
      <c r="J155" t="str">
        <f>VLOOKUP(C155,[1]Sheet1!$A$2:$E$51,3,FALSE)</f>
        <v>Bebida</v>
      </c>
      <c r="K155" t="str">
        <f>VLOOKUP(C155,[1]Sheet1!$A$2:$E$51,4,FALSE)</f>
        <v>1726.6</v>
      </c>
      <c r="L155" t="str">
        <f>VLOOKUP(C155,[1]Sheet1!$A$2:$E$51,5,FALSE)</f>
        <v>675</v>
      </c>
      <c r="M155" t="str">
        <f>VLOOKUP(B155,[2]Sheet1!$A$2:$E$101,2,FALSE)</f>
        <v>Viana</v>
      </c>
      <c r="N155" t="str">
        <f>VLOOKUP(B155,[2]Sheet1!$A$2:$E$101,3,FALSE)</f>
        <v>moreirajose@example.org</v>
      </c>
      <c r="O155" t="str">
        <f>VLOOKUP(B155,[2]Sheet1!$A$2:$E$101,4,FALSE)</f>
        <v>Vargas de das Neves</v>
      </c>
      <c r="P155" t="str">
        <f>VLOOKUP(B155,[2]Sheet1!$A$2:$E$101,5,FALSE)</f>
        <v>Varejo</v>
      </c>
    </row>
    <row r="156" spans="1:16" x14ac:dyDescent="0.3">
      <c r="A156" t="s">
        <v>437</v>
      </c>
      <c r="B156" t="s">
        <v>61</v>
      </c>
      <c r="C156" t="s">
        <v>93</v>
      </c>
      <c r="D156" t="s">
        <v>164</v>
      </c>
      <c r="E156" t="s">
        <v>64</v>
      </c>
      <c r="F156" t="s">
        <v>438</v>
      </c>
      <c r="I156" t="str">
        <f>VLOOKUP(C156,[1]Sheet1!$A$2:$E$51,2,FALSE)</f>
        <v>Quam</v>
      </c>
      <c r="J156" t="str">
        <f>VLOOKUP(C156,[1]Sheet1!$A$2:$E$51,3,FALSE)</f>
        <v>Bebida</v>
      </c>
      <c r="K156" t="str">
        <f>VLOOKUP(C156,[1]Sheet1!$A$2:$E$51,4,FALSE)</f>
        <v>99</v>
      </c>
      <c r="L156" t="str">
        <f>VLOOKUP(C156,[1]Sheet1!$A$2:$E$51,5,FALSE)</f>
        <v>337</v>
      </c>
      <c r="M156" t="str">
        <f>VLOOKUP(B156,[2]Sheet1!$A$2:$E$101,2,FALSE)</f>
        <v>da Cruz</v>
      </c>
      <c r="N156" t="str">
        <f>VLOOKUP(B156,[2]Sheet1!$A$2:$E$101,3,FALSE)</f>
        <v>ksilva@example.com</v>
      </c>
      <c r="O156" t="str">
        <f>VLOOKUP(B156,[2]Sheet1!$A$2:$E$101,4,FALSE)</f>
        <v>Vieira</v>
      </c>
      <c r="P156" t="str">
        <f>VLOOKUP(B156,[2]Sheet1!$A$2:$E$101,5,FALSE)</f>
        <v>Indústria</v>
      </c>
    </row>
    <row r="157" spans="1:16" x14ac:dyDescent="0.3">
      <c r="A157" t="s">
        <v>439</v>
      </c>
      <c r="B157" t="s">
        <v>96</v>
      </c>
      <c r="C157" t="s">
        <v>40</v>
      </c>
      <c r="D157" t="s">
        <v>440</v>
      </c>
      <c r="E157" t="s">
        <v>52</v>
      </c>
      <c r="F157" t="s">
        <v>441</v>
      </c>
      <c r="I157" t="str">
        <f>VLOOKUP(C157,[1]Sheet1!$A$2:$E$51,2,FALSE)</f>
        <v>A</v>
      </c>
      <c r="J157" t="str">
        <f>VLOOKUP(C157,[1]Sheet1!$A$2:$E$51,3,FALSE)</f>
        <v>Bebida</v>
      </c>
      <c r="K157" t="str">
        <f>VLOOKUP(C157,[1]Sheet1!$A$2:$E$51,4,FALSE)</f>
        <v>1726.6</v>
      </c>
      <c r="L157" t="str">
        <f>VLOOKUP(C157,[1]Sheet1!$A$2:$E$51,5,FALSE)</f>
        <v>675</v>
      </c>
      <c r="M157" t="str">
        <f>VLOOKUP(B157,[2]Sheet1!$A$2:$E$101,2,FALSE)</f>
        <v>da Cunha Câmara S/A</v>
      </c>
      <c r="N157" t="str">
        <f>VLOOKUP(B157,[2]Sheet1!$A$2:$E$101,3,FALSE)</f>
        <v>julianafreitas@example.org</v>
      </c>
      <c r="O157" t="str">
        <f>VLOOKUP(B157,[2]Sheet1!$A$2:$E$101,4,FALSE)</f>
        <v>Macedo do Sul</v>
      </c>
      <c r="P157" t="str">
        <f>VLOOKUP(B157,[2]Sheet1!$A$2:$E$101,5,FALSE)</f>
        <v>Varejo</v>
      </c>
    </row>
    <row r="158" spans="1:16" x14ac:dyDescent="0.3">
      <c r="A158" t="s">
        <v>442</v>
      </c>
      <c r="B158" t="s">
        <v>12</v>
      </c>
      <c r="C158" t="s">
        <v>41</v>
      </c>
      <c r="D158" t="s">
        <v>443</v>
      </c>
      <c r="E158" t="s">
        <v>81</v>
      </c>
      <c r="F158" t="s">
        <v>444</v>
      </c>
      <c r="I158" t="str">
        <f>VLOOKUP(C158,[1]Sheet1!$A$2:$E$51,2,FALSE)</f>
        <v>Recusandae</v>
      </c>
      <c r="J158" t="str">
        <f>VLOOKUP(C158,[1]Sheet1!$A$2:$E$51,3,FALSE)</f>
        <v>Limpeza</v>
      </c>
      <c r="K158" t="str">
        <f>VLOOKUP(C158,[1]Sheet1!$A$2:$E$51,4,FALSE)</f>
        <v>15.41</v>
      </c>
      <c r="L158" t="str">
        <f>VLOOKUP(C158,[1]Sheet1!$A$2:$E$51,5,FALSE)</f>
        <v>660</v>
      </c>
      <c r="M158" t="str">
        <f>VLOOKUP(B158,[2]Sheet1!$A$2:$E$101,2,FALSE)</f>
        <v>Fer</v>
      </c>
      <c r="N158" t="str">
        <f>VLOOKUP(B158,[2]Sheet1!$A$2:$E$101,3,FALSE)</f>
        <v>ana-julianogueira@example.org</v>
      </c>
      <c r="O158" t="str">
        <f>VLOOKUP(B158,[2]Sheet1!$A$2:$E$101,4,FALSE)</f>
        <v>Azevedo da Serra</v>
      </c>
      <c r="P158" t="str">
        <f>VLOOKUP(B158,[2]Sheet1!$A$2:$E$101,5,FALSE)</f>
        <v>Atacado</v>
      </c>
    </row>
    <row r="159" spans="1:16" x14ac:dyDescent="0.3">
      <c r="A159" t="s">
        <v>445</v>
      </c>
      <c r="B159" t="s">
        <v>120</v>
      </c>
      <c r="C159" t="s">
        <v>75</v>
      </c>
      <c r="D159" t="s">
        <v>446</v>
      </c>
      <c r="E159" t="s">
        <v>124</v>
      </c>
      <c r="F159" t="s">
        <v>447</v>
      </c>
      <c r="H159" t="s">
        <v>20</v>
      </c>
      <c r="I159" t="str">
        <f>VLOOKUP(C159,[1]Sheet1!$A$2:$E$51,2,FALSE)</f>
        <v>Odit</v>
      </c>
      <c r="J159" t="str">
        <f>VLOOKUP(C159,[1]Sheet1!$A$2:$E$51,3,FALSE)</f>
        <v>Fresco</v>
      </c>
      <c r="K159" t="str">
        <f>VLOOKUP(C159,[1]Sheet1!$A$2:$E$51,4,FALSE)</f>
        <v>41.88</v>
      </c>
      <c r="L159" t="str">
        <f>VLOOKUP(C159,[1]Sheet1!$A$2:$E$51,5,FALSE)</f>
        <v>928</v>
      </c>
      <c r="M159" t="str">
        <f>VLOOKUP(B159,[2]Sheet1!$A$2:$E$101,2,FALSE)</f>
        <v>Cassiano Casa Grande - ME</v>
      </c>
      <c r="N159" t="str">
        <f>VLOOKUP(B159,[2]Sheet1!$A$2:$E$101,3,FALSE)</f>
        <v>lorenanascimento@example.net</v>
      </c>
      <c r="O159" t="str">
        <f>VLOOKUP(B159,[2]Sheet1!$A$2:$E$101,4,FALSE)</f>
        <v>Rezende</v>
      </c>
      <c r="P159" t="str">
        <f>VLOOKUP(B159,[2]Sheet1!$A$2:$E$101,5,FALSE)</f>
        <v>Indústria</v>
      </c>
    </row>
    <row r="160" spans="1:16" x14ac:dyDescent="0.3">
      <c r="A160" t="s">
        <v>448</v>
      </c>
      <c r="B160" t="s">
        <v>206</v>
      </c>
      <c r="C160" t="s">
        <v>54</v>
      </c>
      <c r="D160" t="s">
        <v>449</v>
      </c>
      <c r="E160" t="s">
        <v>9</v>
      </c>
      <c r="F160" t="s">
        <v>450</v>
      </c>
      <c r="H160" t="s">
        <v>8</v>
      </c>
      <c r="I160" t="str">
        <f>VLOOKUP(C160,[1]Sheet1!$A$2:$E$51,2,FALSE)</f>
        <v>Natus</v>
      </c>
      <c r="J160" t="str">
        <f>VLOOKUP(C160,[1]Sheet1!$A$2:$E$51,3,FALSE)</f>
        <v>Industrializado</v>
      </c>
      <c r="K160" t="str">
        <f>VLOOKUP(C160,[1]Sheet1!$A$2:$E$51,4,FALSE)</f>
        <v>64.2</v>
      </c>
      <c r="L160" t="str">
        <f>VLOOKUP(C160,[1]Sheet1!$A$2:$E$51,5,FALSE)</f>
        <v>666</v>
      </c>
      <c r="M160" t="str">
        <f>VLOOKUP(B160,[2]Sheet1!$A$2:$E$101,2,FALSE)</f>
        <v>Freitas</v>
      </c>
      <c r="N160" t="str">
        <f>VLOOKUP(B160,[2]Sheet1!$A$2:$E$101,3,FALSE)</f>
        <v>rfreitas@example.org</v>
      </c>
      <c r="O160" t="str">
        <f>VLOOKUP(B160,[2]Sheet1!$A$2:$E$101,4,FALSE)</f>
        <v>Melo de Moraes</v>
      </c>
      <c r="P160" t="str">
        <f>VLOOKUP(B160,[2]Sheet1!$A$2:$E$101,5,FALSE)</f>
        <v>Varejo</v>
      </c>
    </row>
    <row r="161" spans="1:16" x14ac:dyDescent="0.3">
      <c r="A161" t="s">
        <v>90</v>
      </c>
      <c r="B161" t="s">
        <v>181</v>
      </c>
      <c r="C161" t="s">
        <v>16</v>
      </c>
      <c r="D161" t="s">
        <v>451</v>
      </c>
      <c r="E161" t="s">
        <v>26</v>
      </c>
      <c r="F161" t="s">
        <v>452</v>
      </c>
      <c r="I161" t="str">
        <f>VLOOKUP(C161,[1]Sheet1!$A$2:$E$51,2,FALSE)</f>
        <v>Dolores</v>
      </c>
      <c r="J161" t="str">
        <f>VLOOKUP(C161,[1]Sheet1!$A$2:$E$51,3,FALSE)</f>
        <v>Bebida</v>
      </c>
      <c r="K161" t="str">
        <f>VLOOKUP(C161,[1]Sheet1!$A$2:$E$51,4,FALSE)</f>
        <v>79.76</v>
      </c>
      <c r="L161" t="str">
        <f>VLOOKUP(C161,[1]Sheet1!$A$2:$E$51,5,FALSE)</f>
        <v>183</v>
      </c>
      <c r="M161" t="str">
        <f>VLOOKUP(B161,[2]Sheet1!$A$2:$E$101,2,FALSE)</f>
        <v>Leã</v>
      </c>
      <c r="N161" t="str">
        <f>VLOOKUP(B161,[2]Sheet1!$A$2:$E$101,3,FALSE)</f>
        <v>arthurcamargo@example.org</v>
      </c>
      <c r="O161" t="str">
        <f>VLOOKUP(B161,[2]Sheet1!$A$2:$E$101,4,FALSE)</f>
        <v>Pires</v>
      </c>
      <c r="P161" t="str">
        <f>VLOOKUP(B161,[2]Sheet1!$A$2:$E$101,5,FALSE)</f>
        <v>Restaurante</v>
      </c>
    </row>
    <row r="162" spans="1:16" x14ac:dyDescent="0.3">
      <c r="A162" t="s">
        <v>453</v>
      </c>
      <c r="B162" t="s">
        <v>268</v>
      </c>
      <c r="C162" t="s">
        <v>133</v>
      </c>
      <c r="D162" t="s">
        <v>454</v>
      </c>
      <c r="E162" t="s">
        <v>26</v>
      </c>
      <c r="F162" t="s">
        <v>455</v>
      </c>
      <c r="I162" t="str">
        <f>VLOOKUP(C162,[1]Sheet1!$A$2:$E$51,2,FALSE)</f>
        <v>Voluptate</v>
      </c>
      <c r="J162" t="str">
        <f>VLOOKUP(C162,[1]Sheet1!$A$2:$E$51,3,FALSE)</f>
        <v>Bebida</v>
      </c>
      <c r="K162" t="str">
        <f>VLOOKUP(C162,[1]Sheet1!$A$2:$E$51,4,FALSE)</f>
        <v>48.46</v>
      </c>
      <c r="L162" t="str">
        <f>VLOOKUP(C162,[1]Sheet1!$A$2:$E$51,5,FALSE)</f>
        <v>987</v>
      </c>
      <c r="M162" t="str">
        <f>VLOOKUP(B162,[2]Sheet1!$A$2:$E$101,2,FALSE)</f>
        <v>Nogueira</v>
      </c>
      <c r="N162" t="str">
        <f>VLOOKUP(B162,[2]Sheet1!$A$2:$E$101,3,FALSE)</f>
        <v>piresana-vitoria@example.org</v>
      </c>
      <c r="O162" t="str">
        <f>VLOOKUP(B162,[2]Sheet1!$A$2:$E$101,4,FALSE)</f>
        <v>Fernandes</v>
      </c>
      <c r="P162" t="str">
        <f>VLOOKUP(B162,[2]Sheet1!$A$2:$E$101,5,FALSE)</f>
        <v>Atacado</v>
      </c>
    </row>
    <row r="163" spans="1:16" x14ac:dyDescent="0.3">
      <c r="A163" t="s">
        <v>456</v>
      </c>
      <c r="B163" t="s">
        <v>69</v>
      </c>
      <c r="C163" t="s">
        <v>32</v>
      </c>
      <c r="D163" t="s">
        <v>457</v>
      </c>
      <c r="E163" t="s">
        <v>64</v>
      </c>
      <c r="F163" t="s">
        <v>458</v>
      </c>
      <c r="I163" t="str">
        <f>VLOOKUP(C163,[1]Sheet1!$A$2:$E$51,2,FALSE)</f>
        <v>Illum</v>
      </c>
      <c r="J163" t="str">
        <f>VLOOKUP(C163,[1]Sheet1!$A$2:$E$51,3,FALSE)</f>
        <v>Industrializado</v>
      </c>
      <c r="K163" t="str">
        <f>VLOOKUP(C163,[1]Sheet1!$A$2:$E$51,4,FALSE)</f>
        <v>99.17</v>
      </c>
      <c r="L163" t="str">
        <f>VLOOKUP(C163,[1]Sheet1!$A$2:$E$51,5,FALSE)</f>
        <v>541</v>
      </c>
      <c r="M163" t="str">
        <f>VLOOKUP(B163,[2]Sheet1!$A$2:$E$101,2,FALSE)</f>
        <v>Martins</v>
      </c>
      <c r="N163" t="str">
        <f>VLOOKUP(B163,[2]Sheet1!$A$2:$E$101,3,FALSE)</f>
        <v>barrosenzo@example.net</v>
      </c>
      <c r="O163" t="str">
        <f>VLOOKUP(B163,[2]Sheet1!$A$2:$E$101,4,FALSE)</f>
        <v>da Rosa da Serra</v>
      </c>
      <c r="P163" t="str">
        <f>VLOOKUP(B163,[2]Sheet1!$A$2:$E$101,5,FALSE)</f>
        <v>Restaurante</v>
      </c>
    </row>
    <row r="164" spans="1:16" x14ac:dyDescent="0.3">
      <c r="A164" t="s">
        <v>459</v>
      </c>
      <c r="B164" t="s">
        <v>124</v>
      </c>
      <c r="C164" t="s">
        <v>10</v>
      </c>
      <c r="D164" t="s">
        <v>62</v>
      </c>
      <c r="E164" t="s">
        <v>51</v>
      </c>
      <c r="F164" t="s">
        <v>460</v>
      </c>
      <c r="I164" t="str">
        <f>VLOOKUP(C164,[1]Sheet1!$A$2:$E$51,2,FALSE)</f>
        <v>Repudiandae</v>
      </c>
      <c r="J164" t="str">
        <f>VLOOKUP(C164,[1]Sheet1!$A$2:$E$51,3,FALSE)</f>
        <v>Industrializado</v>
      </c>
      <c r="K164" t="str">
        <f>VLOOKUP(C164,[1]Sheet1!$A$2:$E$51,4,FALSE)</f>
        <v>93.26</v>
      </c>
      <c r="L164" t="str">
        <f>VLOOKUP(C164,[1]Sheet1!$A$2:$E$51,5,FALSE)</f>
        <v>-10</v>
      </c>
      <c r="M164" t="str">
        <f>VLOOKUP(B164,[2]Sheet1!$A$2:$E$101,2,FALSE)</f>
        <v>Gar</v>
      </c>
      <c r="N164" t="str">
        <f>VLOOKUP(B164,[2]Sheet1!$A$2:$E$101,3,FALSE)</f>
        <v>aylasantos@example.com</v>
      </c>
      <c r="O164" t="str">
        <f>VLOOKUP(B164,[2]Sheet1!$A$2:$E$101,4,FALSE)</f>
        <v>Vieira Alegre</v>
      </c>
      <c r="P164" t="str">
        <f>VLOOKUP(B164,[2]Sheet1!$A$2:$E$101,5,FALSE)</f>
        <v>Atacado</v>
      </c>
    </row>
    <row r="165" spans="1:16" x14ac:dyDescent="0.3">
      <c r="A165" t="s">
        <v>461</v>
      </c>
      <c r="B165" t="s">
        <v>27</v>
      </c>
      <c r="C165" t="s">
        <v>54</v>
      </c>
      <c r="D165" t="s">
        <v>111</v>
      </c>
      <c r="E165" t="s">
        <v>20</v>
      </c>
      <c r="F165" t="s">
        <v>462</v>
      </c>
      <c r="I165" t="str">
        <f>VLOOKUP(C165,[1]Sheet1!$A$2:$E$51,2,FALSE)</f>
        <v>Natus</v>
      </c>
      <c r="J165" t="str">
        <f>VLOOKUP(C165,[1]Sheet1!$A$2:$E$51,3,FALSE)</f>
        <v>Industrializado</v>
      </c>
      <c r="K165" t="str">
        <f>VLOOKUP(C165,[1]Sheet1!$A$2:$E$51,4,FALSE)</f>
        <v>64.2</v>
      </c>
      <c r="L165" t="str">
        <f>VLOOKUP(C165,[1]Sheet1!$A$2:$E$51,5,FALSE)</f>
        <v>666</v>
      </c>
      <c r="M165" t="str">
        <f>VLOOKUP(B165,[2]Sheet1!$A$2:$E$101,2,FALSE)</f>
        <v>da Cruz</v>
      </c>
      <c r="N165" t="str">
        <f>VLOOKUP(B165,[2]Sheet1!$A$2:$E$101,3,FALSE)</f>
        <v>zpereira@example.org</v>
      </c>
      <c r="O165" t="str">
        <f>VLOOKUP(B165,[2]Sheet1!$A$2:$E$101,4,FALSE)</f>
        <v>Almeida de das Neves</v>
      </c>
      <c r="P165" t="str">
        <f>VLOOKUP(B165,[2]Sheet1!$A$2:$E$101,5,FALSE)</f>
        <v>Restaurante</v>
      </c>
    </row>
    <row r="166" spans="1:16" x14ac:dyDescent="0.3">
      <c r="A166" t="s">
        <v>463</v>
      </c>
      <c r="B166" t="s">
        <v>69</v>
      </c>
      <c r="C166" t="s">
        <v>67</v>
      </c>
      <c r="D166" t="s">
        <v>464</v>
      </c>
      <c r="E166" t="s">
        <v>48</v>
      </c>
      <c r="F166" t="s">
        <v>465</v>
      </c>
      <c r="I166" t="str">
        <f>VLOOKUP(C166,[1]Sheet1!$A$2:$E$51,2,FALSE)</f>
        <v>Exercitationem</v>
      </c>
      <c r="J166" t="str">
        <f>VLOOKUP(C166,[1]Sheet1!$A$2:$E$51,3,FALSE)</f>
        <v>Congelado</v>
      </c>
      <c r="K166" t="str">
        <f>VLOOKUP(C166,[1]Sheet1!$A$2:$E$51,4,FALSE)</f>
        <v>20.79</v>
      </c>
      <c r="L166" t="str">
        <f>VLOOKUP(C166,[1]Sheet1!$A$2:$E$51,5,FALSE)</f>
        <v>862</v>
      </c>
      <c r="M166" t="str">
        <f>VLOOKUP(B166,[2]Sheet1!$A$2:$E$101,2,FALSE)</f>
        <v>Martins</v>
      </c>
      <c r="N166" t="str">
        <f>VLOOKUP(B166,[2]Sheet1!$A$2:$E$101,3,FALSE)</f>
        <v>barrosenzo@example.net</v>
      </c>
      <c r="O166" t="str">
        <f>VLOOKUP(B166,[2]Sheet1!$A$2:$E$101,4,FALSE)</f>
        <v>da Rosa da Serra</v>
      </c>
      <c r="P166" t="str">
        <f>VLOOKUP(B166,[2]Sheet1!$A$2:$E$101,5,FALSE)</f>
        <v>Restaurante</v>
      </c>
    </row>
    <row r="167" spans="1:16" x14ac:dyDescent="0.3">
      <c r="A167" t="s">
        <v>466</v>
      </c>
      <c r="B167" t="s">
        <v>15</v>
      </c>
      <c r="C167" t="s">
        <v>22</v>
      </c>
      <c r="D167" t="s">
        <v>118</v>
      </c>
      <c r="E167" t="s">
        <v>41</v>
      </c>
      <c r="F167" t="s">
        <v>467</v>
      </c>
      <c r="I167" t="str">
        <f>VLOOKUP(C167,[1]Sheet1!$A$2:$E$51,2,FALSE)</f>
        <v>Id</v>
      </c>
      <c r="J167" t="str">
        <f>VLOOKUP(C167,[1]Sheet1!$A$2:$E$51,3,FALSE)</f>
        <v>Bebida</v>
      </c>
      <c r="K167" t="str">
        <f>VLOOKUP(C167,[1]Sheet1!$A$2:$E$51,4,FALSE)</f>
        <v>62.06</v>
      </c>
      <c r="L167" t="str">
        <f>VLOOKUP(C167,[1]Sheet1!$A$2:$E$51,5,FALSE)</f>
        <v>578</v>
      </c>
      <c r="M167" t="str">
        <f>VLOOKUP(B167,[2]Sheet1!$A$2:$E$101,2,FALSE)</f>
        <v>Pereira Ltda.</v>
      </c>
      <c r="N167" t="str">
        <f>VLOOKUP(B167,[2]Sheet1!$A$2:$E$101,3,FALSE)</f>
        <v>sophie56@example.com</v>
      </c>
      <c r="O167" t="str">
        <f>VLOOKUP(B167,[2]Sheet1!$A$2:$E$101,4,FALSE)</f>
        <v>Novais dos Dourados</v>
      </c>
      <c r="P167" t="str">
        <f>VLOOKUP(B167,[2]Sheet1!$A$2:$E$101,5,FALSE)</f>
        <v>Varejo</v>
      </c>
    </row>
    <row r="168" spans="1:16" x14ac:dyDescent="0.3">
      <c r="A168" t="s">
        <v>468</v>
      </c>
      <c r="B168" t="s">
        <v>260</v>
      </c>
      <c r="C168" t="s">
        <v>93</v>
      </c>
      <c r="D168" t="s">
        <v>469</v>
      </c>
      <c r="E168" t="s">
        <v>124</v>
      </c>
      <c r="F168" t="s">
        <v>470</v>
      </c>
      <c r="H168" t="s">
        <v>26</v>
      </c>
      <c r="I168" t="str">
        <f>VLOOKUP(C168,[1]Sheet1!$A$2:$E$51,2,FALSE)</f>
        <v>Quam</v>
      </c>
      <c r="J168" t="str">
        <f>VLOOKUP(C168,[1]Sheet1!$A$2:$E$51,3,FALSE)</f>
        <v>Bebida</v>
      </c>
      <c r="K168" t="str">
        <f>VLOOKUP(C168,[1]Sheet1!$A$2:$E$51,4,FALSE)</f>
        <v>99</v>
      </c>
      <c r="L168" t="str">
        <f>VLOOKUP(C168,[1]Sheet1!$A$2:$E$51,5,FALSE)</f>
        <v>337</v>
      </c>
      <c r="M168" t="str">
        <f>VLOOKUP(B168,[2]Sheet1!$A$2:$E$101,2,FALSE)</f>
        <v>Martins</v>
      </c>
      <c r="N168" t="str">
        <f>VLOOKUP(B168,[2]Sheet1!$A$2:$E$101,3,FALSE)</f>
        <v>duartedante@example.net</v>
      </c>
      <c r="O168" t="str">
        <f>VLOOKUP(B168,[2]Sheet1!$A$2:$E$101,4,FALSE)</f>
        <v>Nascimento da Prata</v>
      </c>
      <c r="P168" t="str">
        <f>VLOOKUP(B168,[2]Sheet1!$A$2:$E$101,5,FALSE)</f>
        <v>Atacado</v>
      </c>
    </row>
    <row r="169" spans="1:16" x14ac:dyDescent="0.3">
      <c r="A169" t="s">
        <v>471</v>
      </c>
      <c r="B169" t="s">
        <v>30</v>
      </c>
      <c r="C169" t="s">
        <v>10</v>
      </c>
      <c r="D169" t="s">
        <v>406</v>
      </c>
      <c r="E169" t="s">
        <v>34</v>
      </c>
      <c r="F169" t="s">
        <v>472</v>
      </c>
      <c r="I169" t="str">
        <f>VLOOKUP(C169,[1]Sheet1!$A$2:$E$51,2,FALSE)</f>
        <v>Repudiandae</v>
      </c>
      <c r="J169" t="str">
        <f>VLOOKUP(C169,[1]Sheet1!$A$2:$E$51,3,FALSE)</f>
        <v>Industrializado</v>
      </c>
      <c r="K169" t="str">
        <f>VLOOKUP(C169,[1]Sheet1!$A$2:$E$51,4,FALSE)</f>
        <v>93.26</v>
      </c>
      <c r="L169" t="str">
        <f>VLOOKUP(C169,[1]Sheet1!$A$2:$E$51,5,FALSE)</f>
        <v>-10</v>
      </c>
      <c r="M169" t="str">
        <f>VLOOKUP(B169,[2]Sheet1!$A$2:$E$101,2,FALSE)</f>
        <v>da Rosa - EI</v>
      </c>
      <c r="N169" t="str">
        <f>VLOOKUP(B169,[2]Sheet1!$A$2:$E$101,3,FALSE)</f>
        <v>maria-eduardarodrigues@example.com</v>
      </c>
      <c r="O169" t="str">
        <f>VLOOKUP(B169,[2]Sheet1!$A$2:$E$101,4,FALSE)</f>
        <v>Caldeira</v>
      </c>
      <c r="P169" t="str">
        <f>VLOOKUP(B169,[2]Sheet1!$A$2:$E$101,5,FALSE)</f>
        <v>Restaurante</v>
      </c>
    </row>
    <row r="170" spans="1:16" x14ac:dyDescent="0.3">
      <c r="A170" t="s">
        <v>473</v>
      </c>
      <c r="B170" t="s">
        <v>203</v>
      </c>
      <c r="C170" t="s">
        <v>51</v>
      </c>
      <c r="D170" t="s">
        <v>474</v>
      </c>
      <c r="E170" t="s">
        <v>128</v>
      </c>
      <c r="F170" t="s">
        <v>475</v>
      </c>
      <c r="H170" t="s">
        <v>20</v>
      </c>
      <c r="I170" t="str">
        <f>VLOOKUP(C170,[1]Sheet1!$A$2:$E$51,2,FALSE)</f>
        <v>Animi</v>
      </c>
      <c r="J170" t="str">
        <f>VLOOKUP(C170,[1]Sheet1!$A$2:$E$51,3,FALSE)</f>
        <v>Industrializado</v>
      </c>
      <c r="K170" t="str">
        <f>VLOOKUP(C170,[1]Sheet1!$A$2:$E$51,4,FALSE)</f>
        <v>86.06</v>
      </c>
      <c r="L170" t="str">
        <f>VLOOKUP(C170,[1]Sheet1!$A$2:$E$51,5,FALSE)</f>
        <v>24</v>
      </c>
      <c r="M170" t="str">
        <f>VLOOKUP(B170,[2]Sheet1!$A$2:$E$101,2,FALSE)</f>
        <v>Carvalho</v>
      </c>
      <c r="N170" t="str">
        <f>VLOOKUP(B170,[2]Sheet1!$A$2:$E$101,3,FALSE)</f>
        <v>xfogaca@example.net</v>
      </c>
      <c r="O170" t="str">
        <f>VLOOKUP(B170,[2]Sheet1!$A$2:$E$101,4,FALSE)</f>
        <v>Teixeira do Campo</v>
      </c>
      <c r="P170" t="str">
        <f>VLOOKUP(B170,[2]Sheet1!$A$2:$E$101,5,FALSE)</f>
        <v>Atacado</v>
      </c>
    </row>
    <row r="171" spans="1:16" x14ac:dyDescent="0.3">
      <c r="A171" t="s">
        <v>476</v>
      </c>
      <c r="B171" t="s">
        <v>8</v>
      </c>
      <c r="C171" t="s">
        <v>44</v>
      </c>
      <c r="D171" t="s">
        <v>196</v>
      </c>
      <c r="E171" t="s">
        <v>36</v>
      </c>
      <c r="F171" t="s">
        <v>477</v>
      </c>
      <c r="I171" t="str">
        <f>VLOOKUP(C171,[1]Sheet1!$A$2:$E$51,2,FALSE)</f>
        <v>Fuga</v>
      </c>
      <c r="J171" t="str">
        <f>VLOOKUP(C171,[1]Sheet1!$A$2:$E$51,3,FALSE)</f>
        <v>Industrializado</v>
      </c>
      <c r="K171" t="str">
        <f>VLOOKUP(C171,[1]Sheet1!$A$2:$E$51,4,FALSE)</f>
        <v>27.8</v>
      </c>
      <c r="L171" t="str">
        <f>VLOOKUP(C171,[1]Sheet1!$A$2:$E$51,5,FALSE)</f>
        <v>500</v>
      </c>
      <c r="M171" t="str">
        <f>VLOOKUP(B171,[2]Sheet1!$A$2:$E$101,2,FALSE)</f>
        <v>Cunha</v>
      </c>
      <c r="N171" t="str">
        <f>VLOOKUP(B171,[2]Sheet1!$A$2:$E$101,3,FALSE)</f>
        <v>zda-paz@example.com</v>
      </c>
      <c r="O171" t="str">
        <f>VLOOKUP(B171,[2]Sheet1!$A$2:$E$101,4,FALSE)</f>
        <v>Moraes do Amparo</v>
      </c>
      <c r="P171" t="str">
        <f>VLOOKUP(B171,[2]Sheet1!$A$2:$E$101,5,FALSE)</f>
        <v>Indústria</v>
      </c>
    </row>
    <row r="172" spans="1:16" x14ac:dyDescent="0.3">
      <c r="A172" t="s">
        <v>478</v>
      </c>
      <c r="B172" t="s">
        <v>24</v>
      </c>
      <c r="C172" t="s">
        <v>26</v>
      </c>
      <c r="D172" t="s">
        <v>479</v>
      </c>
      <c r="E172" t="s">
        <v>44</v>
      </c>
      <c r="F172" t="s">
        <v>480</v>
      </c>
      <c r="H172" t="s">
        <v>8</v>
      </c>
      <c r="I172" t="str">
        <f>VLOOKUP(C172,[1]Sheet1!$A$2:$E$51,2,FALSE)</f>
        <v>Iusto</v>
      </c>
      <c r="J172" t="str">
        <f>VLOOKUP(C172,[1]Sheet1!$A$2:$E$51,3,FALSE)</f>
        <v>Fresco</v>
      </c>
      <c r="K172" t="str">
        <f>VLOOKUP(C172,[1]Sheet1!$A$2:$E$51,4,FALSE)</f>
        <v>9.1</v>
      </c>
      <c r="L172" t="str">
        <f>VLOOKUP(C172,[1]Sheet1!$A$2:$E$51,5,FALSE)</f>
        <v>833</v>
      </c>
      <c r="M172" t="str">
        <f>VLOOKUP(B172,[2]Sheet1!$A$2:$E$101,2,FALSE)</f>
        <v>Fonseca</v>
      </c>
      <c r="N172" t="str">
        <f>VLOOKUP(B172,[2]Sheet1!$A$2:$E$101,3,FALSE)</f>
        <v>laraabreu@example.com</v>
      </c>
      <c r="O172" t="str">
        <f>VLOOKUP(B172,[2]Sheet1!$A$2:$E$101,4,FALSE)</f>
        <v>Brito de Pinto</v>
      </c>
      <c r="P172" t="str">
        <f>VLOOKUP(B172,[2]Sheet1!$A$2:$E$101,5,FALSE)</f>
        <v>Indústria</v>
      </c>
    </row>
    <row r="173" spans="1:16" x14ac:dyDescent="0.3">
      <c r="A173" t="s">
        <v>481</v>
      </c>
      <c r="B173" t="s">
        <v>24</v>
      </c>
      <c r="C173" t="s">
        <v>30</v>
      </c>
      <c r="D173" t="s">
        <v>435</v>
      </c>
      <c r="E173" t="s">
        <v>32</v>
      </c>
      <c r="F173" t="s">
        <v>482</v>
      </c>
      <c r="I173" t="str">
        <f>VLOOKUP(C173,[1]Sheet1!$A$2:$E$51,2,FALSE)</f>
        <v>Possimus</v>
      </c>
      <c r="J173" t="str">
        <f>VLOOKUP(C173,[1]Sheet1!$A$2:$E$51,3,FALSE)</f>
        <v>Limpeza</v>
      </c>
      <c r="K173" t="str">
        <f>VLOOKUP(C173,[1]Sheet1!$A$2:$E$51,4,FALSE)</f>
        <v>83.17</v>
      </c>
      <c r="L173" t="str">
        <f>VLOOKUP(C173,[1]Sheet1!$A$2:$E$51,5,FALSE)</f>
        <v>497</v>
      </c>
      <c r="M173" t="str">
        <f>VLOOKUP(B173,[2]Sheet1!$A$2:$E$101,2,FALSE)</f>
        <v>Fonseca</v>
      </c>
      <c r="N173" t="str">
        <f>VLOOKUP(B173,[2]Sheet1!$A$2:$E$101,3,FALSE)</f>
        <v>laraabreu@example.com</v>
      </c>
      <c r="O173" t="str">
        <f>VLOOKUP(B173,[2]Sheet1!$A$2:$E$101,4,FALSE)</f>
        <v>Brito de Pinto</v>
      </c>
      <c r="P173" t="str">
        <f>VLOOKUP(B173,[2]Sheet1!$A$2:$E$101,5,FALSE)</f>
        <v>Indústria</v>
      </c>
    </row>
    <row r="174" spans="1:16" x14ac:dyDescent="0.3">
      <c r="A174" t="s">
        <v>483</v>
      </c>
      <c r="B174" t="s">
        <v>54</v>
      </c>
      <c r="C174" t="s">
        <v>88</v>
      </c>
      <c r="D174" t="s">
        <v>484</v>
      </c>
      <c r="E174" t="s">
        <v>27</v>
      </c>
      <c r="F174" t="s">
        <v>485</v>
      </c>
      <c r="I174" t="str">
        <f>VLOOKUP(C174,[1]Sheet1!$A$2:$E$51,2,FALSE)</f>
        <v>Praesentium</v>
      </c>
      <c r="J174" t="str">
        <f>VLOOKUP(C174,[1]Sheet1!$A$2:$E$51,3,FALSE)</f>
        <v>Fresco</v>
      </c>
      <c r="K174" t="str">
        <f>VLOOKUP(C174,[1]Sheet1!$A$2:$E$51,4,FALSE)</f>
        <v>45.36</v>
      </c>
      <c r="L174" t="str">
        <f>VLOOKUP(C174,[1]Sheet1!$A$2:$E$51,5,FALSE)</f>
        <v>14</v>
      </c>
      <c r="M174" t="str">
        <f>VLOOKUP(B174,[2]Sheet1!$A$2:$E$101,2,FALSE)</f>
        <v>Cavalcante - ME</v>
      </c>
      <c r="N174" t="str">
        <f>VLOOKUP(B174,[2]Sheet1!$A$2:$E$101,3,FALSE)</f>
        <v>frocha@example.net</v>
      </c>
      <c r="O174" t="str">
        <f>VLOOKUP(B174,[2]Sheet1!$A$2:$E$101,4,FALSE)</f>
        <v>da Rosa da Mata</v>
      </c>
      <c r="P174" t="str">
        <f>VLOOKUP(B174,[2]Sheet1!$A$2:$E$101,5,FALSE)</f>
        <v>Indústria</v>
      </c>
    </row>
    <row r="175" spans="1:16" x14ac:dyDescent="0.3">
      <c r="A175" t="s">
        <v>486</v>
      </c>
      <c r="B175" t="s">
        <v>81</v>
      </c>
      <c r="C175" t="s">
        <v>54</v>
      </c>
      <c r="D175" t="s">
        <v>487</v>
      </c>
      <c r="E175" t="s">
        <v>30</v>
      </c>
      <c r="F175" t="s">
        <v>488</v>
      </c>
      <c r="I175" t="str">
        <f>VLOOKUP(C175,[1]Sheet1!$A$2:$E$51,2,FALSE)</f>
        <v>Natus</v>
      </c>
      <c r="J175" t="str">
        <f>VLOOKUP(C175,[1]Sheet1!$A$2:$E$51,3,FALSE)</f>
        <v>Industrializado</v>
      </c>
      <c r="K175" t="str">
        <f>VLOOKUP(C175,[1]Sheet1!$A$2:$E$51,4,FALSE)</f>
        <v>64.2</v>
      </c>
      <c r="L175" t="str">
        <f>VLOOKUP(C175,[1]Sheet1!$A$2:$E$51,5,FALSE)</f>
        <v>666</v>
      </c>
      <c r="M175" t="str">
        <f>VLOOKUP(B175,[2]Sheet1!$A$2:$E$101,2,FALSE)</f>
        <v>Moura</v>
      </c>
      <c r="N175" t="str">
        <f>VLOOKUP(B175,[2]Sheet1!$A$2:$E$101,3,FALSE)</f>
        <v>piresrafael@example.org</v>
      </c>
      <c r="O175" t="str">
        <f>VLOOKUP(B175,[2]Sheet1!$A$2:$E$101,4,FALSE)</f>
        <v>da Cunha de Cunha</v>
      </c>
      <c r="P175" t="str">
        <f>VLOOKUP(B175,[2]Sheet1!$A$2:$E$101,5,FALSE)</f>
        <v>Atacado</v>
      </c>
    </row>
    <row r="176" spans="1:16" x14ac:dyDescent="0.3">
      <c r="A176" t="s">
        <v>489</v>
      </c>
      <c r="B176" t="s">
        <v>265</v>
      </c>
      <c r="C176" t="s">
        <v>64</v>
      </c>
      <c r="D176" t="s">
        <v>490</v>
      </c>
      <c r="E176" t="s">
        <v>14</v>
      </c>
      <c r="F176" t="s">
        <v>491</v>
      </c>
      <c r="H176" t="s">
        <v>8</v>
      </c>
      <c r="I176" t="str">
        <f>VLOOKUP(C176,[1]Sheet1!$A$2:$E$51,2,FALSE)</f>
        <v>Hic</v>
      </c>
      <c r="J176" t="str">
        <f>VLOOKUP(C176,[1]Sheet1!$A$2:$E$51,3,FALSE)</f>
        <v>Congelado</v>
      </c>
      <c r="K176" t="str">
        <f>VLOOKUP(C176,[1]Sheet1!$A$2:$E$51,4,FALSE)</f>
        <v>62.78</v>
      </c>
      <c r="L176" t="str">
        <f>VLOOKUP(C176,[1]Sheet1!$A$2:$E$51,5,FALSE)</f>
        <v>104</v>
      </c>
      <c r="M176" t="str">
        <f>VLOOKUP(B176,[2]Sheet1!$A$2:$E$101,2,FALSE)</f>
        <v>Andrade</v>
      </c>
      <c r="N176" t="str">
        <f>VLOOKUP(B176,[2]Sheet1!$A$2:$E$101,3,FALSE)</f>
        <v>xpastor@example.org</v>
      </c>
      <c r="O176" t="str">
        <f>VLOOKUP(B176,[2]Sheet1!$A$2:$E$101,4,FALSE)</f>
        <v>Costela</v>
      </c>
      <c r="P176" t="str">
        <f>VLOOKUP(B176,[2]Sheet1!$A$2:$E$101,5,FALSE)</f>
        <v>Restaurante</v>
      </c>
    </row>
    <row r="177" spans="1:16" x14ac:dyDescent="0.3">
      <c r="A177" t="s">
        <v>492</v>
      </c>
      <c r="B177" t="s">
        <v>21</v>
      </c>
      <c r="C177" t="s">
        <v>107</v>
      </c>
      <c r="D177" t="s">
        <v>493</v>
      </c>
      <c r="E177" t="s">
        <v>40</v>
      </c>
      <c r="F177" t="s">
        <v>494</v>
      </c>
      <c r="I177" t="str">
        <f>VLOOKUP(C177,[1]Sheet1!$A$2:$E$51,2,FALSE)</f>
        <v>Voluptatibus</v>
      </c>
      <c r="J177" t="str">
        <f>VLOOKUP(C177,[1]Sheet1!$A$2:$E$51,3,FALSE)</f>
        <v>Industrializado</v>
      </c>
      <c r="K177" t="str">
        <f>VLOOKUP(C177,[1]Sheet1!$A$2:$E$51,4,FALSE)</f>
        <v>97.76</v>
      </c>
      <c r="L177" t="str">
        <f>VLOOKUP(C177,[1]Sheet1!$A$2:$E$51,5,FALSE)</f>
        <v>-10</v>
      </c>
      <c r="M177" t="str">
        <f>VLOOKUP(B177,[2]Sheet1!$A$2:$E$101,2,FALSE)</f>
        <v>da Mata Cassiano e Filhos</v>
      </c>
      <c r="N177" t="str">
        <f>VLOOKUP(B177,[2]Sheet1!$A$2:$E$101,3,FALSE)</f>
        <v>ygarcia@example.com</v>
      </c>
      <c r="O177" t="str">
        <f>VLOOKUP(B177,[2]Sheet1!$A$2:$E$101,4,FALSE)</f>
        <v>Mendes do Campo</v>
      </c>
      <c r="P177" t="str">
        <f>VLOOKUP(B177,[2]Sheet1!$A$2:$E$101,5,FALSE)</f>
        <v>Restaurante</v>
      </c>
    </row>
    <row r="178" spans="1:16" x14ac:dyDescent="0.3">
      <c r="A178" t="s">
        <v>495</v>
      </c>
      <c r="B178" t="s">
        <v>96</v>
      </c>
      <c r="C178" t="s">
        <v>30</v>
      </c>
      <c r="D178" t="s">
        <v>446</v>
      </c>
      <c r="E178" t="s">
        <v>133</v>
      </c>
      <c r="F178" t="s">
        <v>496</v>
      </c>
      <c r="I178" t="str">
        <f>VLOOKUP(C178,[1]Sheet1!$A$2:$E$51,2,FALSE)</f>
        <v>Possimus</v>
      </c>
      <c r="J178" t="str">
        <f>VLOOKUP(C178,[1]Sheet1!$A$2:$E$51,3,FALSE)</f>
        <v>Limpeza</v>
      </c>
      <c r="K178" t="str">
        <f>VLOOKUP(C178,[1]Sheet1!$A$2:$E$51,4,FALSE)</f>
        <v>83.17</v>
      </c>
      <c r="L178" t="str">
        <f>VLOOKUP(C178,[1]Sheet1!$A$2:$E$51,5,FALSE)</f>
        <v>497</v>
      </c>
      <c r="M178" t="str">
        <f>VLOOKUP(B178,[2]Sheet1!$A$2:$E$101,2,FALSE)</f>
        <v>da Cunha Câmara S/A</v>
      </c>
      <c r="N178" t="str">
        <f>VLOOKUP(B178,[2]Sheet1!$A$2:$E$101,3,FALSE)</f>
        <v>julianafreitas@example.org</v>
      </c>
      <c r="O178" t="str">
        <f>VLOOKUP(B178,[2]Sheet1!$A$2:$E$101,4,FALSE)</f>
        <v>Macedo do Sul</v>
      </c>
      <c r="P178" t="str">
        <f>VLOOKUP(B178,[2]Sheet1!$A$2:$E$101,5,FALSE)</f>
        <v>Varejo</v>
      </c>
    </row>
    <row r="179" spans="1:16" x14ac:dyDescent="0.3">
      <c r="A179" t="s">
        <v>497</v>
      </c>
      <c r="B179" t="s">
        <v>78</v>
      </c>
      <c r="C179" t="s">
        <v>97</v>
      </c>
      <c r="D179" t="s">
        <v>157</v>
      </c>
      <c r="E179" t="s">
        <v>12</v>
      </c>
      <c r="F179" t="s">
        <v>498</v>
      </c>
      <c r="I179" t="str">
        <f>VLOOKUP(C179,[1]Sheet1!$A$2:$E$51,2,FALSE)</f>
        <v>Impedit</v>
      </c>
      <c r="J179" t="str">
        <f>VLOOKUP(C179,[1]Sheet1!$A$2:$E$51,3,FALSE)</f>
        <v>Industrializado</v>
      </c>
      <c r="K179" t="str">
        <f>VLOOKUP(C179,[1]Sheet1!$A$2:$E$51,4,FALSE)</f>
        <v>20.44</v>
      </c>
      <c r="L179" t="str">
        <f>VLOOKUP(C179,[1]Sheet1!$A$2:$E$51,5,FALSE)</f>
        <v>32</v>
      </c>
      <c r="M179" t="str">
        <f>VLOOKUP(B179,[2]Sheet1!$A$2:$E$101,2,FALSE)</f>
        <v>Novaes S.A.</v>
      </c>
      <c r="N179" t="str">
        <f>VLOOKUP(B179,[2]Sheet1!$A$2:$E$101,3,FALSE)</f>
        <v>carlos-eduardosouza@example.org</v>
      </c>
      <c r="O179" t="str">
        <f>VLOOKUP(B179,[2]Sheet1!$A$2:$E$101,4,FALSE)</f>
        <v>Abreu</v>
      </c>
      <c r="P179" t="str">
        <f>VLOOKUP(B179,[2]Sheet1!$A$2:$E$101,5,FALSE)</f>
        <v>Varejo</v>
      </c>
    </row>
    <row r="180" spans="1:16" x14ac:dyDescent="0.3">
      <c r="A180" t="s">
        <v>499</v>
      </c>
      <c r="B180" t="s">
        <v>15</v>
      </c>
      <c r="C180" t="s">
        <v>46</v>
      </c>
      <c r="D180" t="s">
        <v>500</v>
      </c>
      <c r="E180" t="s">
        <v>54</v>
      </c>
      <c r="F180" t="s">
        <v>501</v>
      </c>
      <c r="H180" t="s">
        <v>20</v>
      </c>
      <c r="I180" t="str">
        <f>VLOOKUP(C180,[1]Sheet1!$A$2:$E$51,2,FALSE)</f>
        <v>Quos</v>
      </c>
      <c r="J180" t="str">
        <f>VLOOKUP(C180,[1]Sheet1!$A$2:$E$51,3,FALSE)</f>
        <v>Limpeza</v>
      </c>
      <c r="K180" t="str">
        <f>VLOOKUP(C180,[1]Sheet1!$A$2:$E$51,4,FALSE)</f>
        <v>40.34</v>
      </c>
      <c r="L180" t="str">
        <f>VLOOKUP(C180,[1]Sheet1!$A$2:$E$51,5,FALSE)</f>
        <v>328</v>
      </c>
      <c r="M180" t="str">
        <f>VLOOKUP(B180,[2]Sheet1!$A$2:$E$101,2,FALSE)</f>
        <v>Pereira Ltda.</v>
      </c>
      <c r="N180" t="str">
        <f>VLOOKUP(B180,[2]Sheet1!$A$2:$E$101,3,FALSE)</f>
        <v>sophie56@example.com</v>
      </c>
      <c r="O180" t="str">
        <f>VLOOKUP(B180,[2]Sheet1!$A$2:$E$101,4,FALSE)</f>
        <v>Novais dos Dourados</v>
      </c>
      <c r="P180" t="str">
        <f>VLOOKUP(B180,[2]Sheet1!$A$2:$E$101,5,FALSE)</f>
        <v>Varejo</v>
      </c>
    </row>
    <row r="181" spans="1:16" x14ac:dyDescent="0.3">
      <c r="A181" t="s">
        <v>502</v>
      </c>
      <c r="B181" t="s">
        <v>100</v>
      </c>
      <c r="C181" t="s">
        <v>52</v>
      </c>
      <c r="D181" t="s">
        <v>350</v>
      </c>
      <c r="E181" t="s">
        <v>30</v>
      </c>
      <c r="F181" t="s">
        <v>503</v>
      </c>
      <c r="H181" t="s">
        <v>18</v>
      </c>
      <c r="I181" t="str">
        <f>VLOOKUP(C181,[1]Sheet1!$A$2:$E$51,2,FALSE)</f>
        <v>Delectus</v>
      </c>
      <c r="J181" t="str">
        <f>VLOOKUP(C181,[1]Sheet1!$A$2:$E$51,3,FALSE)</f>
        <v>Fresco</v>
      </c>
      <c r="K181" t="str">
        <f>VLOOKUP(C181,[1]Sheet1!$A$2:$E$51,4,FALSE)</f>
        <v>1378.8</v>
      </c>
      <c r="L181" t="str">
        <f>VLOOKUP(C181,[1]Sheet1!$A$2:$E$51,5,FALSE)</f>
        <v>639</v>
      </c>
      <c r="M181" t="str">
        <f>VLOOKUP(B181,[2]Sheet1!$A$2:$E$101,2,FALSE)</f>
        <v>Gonçalves - ME</v>
      </c>
      <c r="N181" t="str">
        <f>VLOOKUP(B181,[2]Sheet1!$A$2:$E$101,3,FALSE)</f>
        <v>siqueiraenzo-gabriel@example.net</v>
      </c>
      <c r="O181" t="str">
        <f>VLOOKUP(B181,[2]Sheet1!$A$2:$E$101,4,FALSE)</f>
        <v>Novaes</v>
      </c>
      <c r="P181" t="str">
        <f>VLOOKUP(B181,[2]Sheet1!$A$2:$E$101,5,FALSE)</f>
        <v>Indústria</v>
      </c>
    </row>
    <row r="182" spans="1:16" x14ac:dyDescent="0.3">
      <c r="A182" t="s">
        <v>504</v>
      </c>
      <c r="B182" t="s">
        <v>82</v>
      </c>
      <c r="C182" t="s">
        <v>20</v>
      </c>
      <c r="D182" t="s">
        <v>505</v>
      </c>
      <c r="E182" t="s">
        <v>27</v>
      </c>
      <c r="F182" t="s">
        <v>506</v>
      </c>
      <c r="I182" t="str">
        <f>VLOOKUP(C182,[1]Sheet1!$A$2:$E$51,2,FALSE)</f>
        <v>Eius</v>
      </c>
      <c r="J182" t="str">
        <f>VLOOKUP(C182,[1]Sheet1!$A$2:$E$51,3,FALSE)</f>
        <v>Fresco</v>
      </c>
      <c r="K182" t="str">
        <f>VLOOKUP(C182,[1]Sheet1!$A$2:$E$51,4,FALSE)</f>
        <v>36.68</v>
      </c>
      <c r="L182" t="str">
        <f>VLOOKUP(C182,[1]Sheet1!$A$2:$E$51,5,FALSE)</f>
        <v>589</v>
      </c>
      <c r="M182" t="str">
        <f>VLOOKUP(B182,[2]Sheet1!$A$2:$E$101,2,FALSE)</f>
        <v>Moraes Ltda.</v>
      </c>
      <c r="N182" t="str">
        <f>VLOOKUP(B182,[2]Sheet1!$A$2:$E$101,3,FALSE)</f>
        <v>mariahcamara@example.org</v>
      </c>
      <c r="O182" t="str">
        <f>VLOOKUP(B182,[2]Sheet1!$A$2:$E$101,4,FALSE)</f>
        <v>Pinto Alegre</v>
      </c>
      <c r="P182" t="str">
        <f>VLOOKUP(B182,[2]Sheet1!$A$2:$E$101,5,FALSE)</f>
        <v>Varejo</v>
      </c>
    </row>
    <row r="183" spans="1:16" x14ac:dyDescent="0.3">
      <c r="A183" t="s">
        <v>507</v>
      </c>
      <c r="B183" t="s">
        <v>124</v>
      </c>
      <c r="C183" t="s">
        <v>26</v>
      </c>
      <c r="D183" t="s">
        <v>359</v>
      </c>
      <c r="E183" t="s">
        <v>54</v>
      </c>
      <c r="F183" t="s">
        <v>508</v>
      </c>
      <c r="I183" t="str">
        <f>VLOOKUP(C183,[1]Sheet1!$A$2:$E$51,2,FALSE)</f>
        <v>Iusto</v>
      </c>
      <c r="J183" t="str">
        <f>VLOOKUP(C183,[1]Sheet1!$A$2:$E$51,3,FALSE)</f>
        <v>Fresco</v>
      </c>
      <c r="K183" t="str">
        <f>VLOOKUP(C183,[1]Sheet1!$A$2:$E$51,4,FALSE)</f>
        <v>9.1</v>
      </c>
      <c r="L183" t="str">
        <f>VLOOKUP(C183,[1]Sheet1!$A$2:$E$51,5,FALSE)</f>
        <v>833</v>
      </c>
      <c r="M183" t="str">
        <f>VLOOKUP(B183,[2]Sheet1!$A$2:$E$101,2,FALSE)</f>
        <v>Gar</v>
      </c>
      <c r="N183" t="str">
        <f>VLOOKUP(B183,[2]Sheet1!$A$2:$E$101,3,FALSE)</f>
        <v>aylasantos@example.com</v>
      </c>
      <c r="O183" t="str">
        <f>VLOOKUP(B183,[2]Sheet1!$A$2:$E$101,4,FALSE)</f>
        <v>Vieira Alegre</v>
      </c>
      <c r="P183" t="str">
        <f>VLOOKUP(B183,[2]Sheet1!$A$2:$E$101,5,FALSE)</f>
        <v>Atacado</v>
      </c>
    </row>
    <row r="184" spans="1:16" x14ac:dyDescent="0.3">
      <c r="A184" t="s">
        <v>509</v>
      </c>
      <c r="B184" t="s">
        <v>211</v>
      </c>
      <c r="C184" t="s">
        <v>88</v>
      </c>
      <c r="D184" t="s">
        <v>510</v>
      </c>
      <c r="E184" t="s">
        <v>41</v>
      </c>
      <c r="F184" t="s">
        <v>511</v>
      </c>
      <c r="I184" t="str">
        <f>VLOOKUP(C184,[1]Sheet1!$A$2:$E$51,2,FALSE)</f>
        <v>Praesentium</v>
      </c>
      <c r="J184" t="str">
        <f>VLOOKUP(C184,[1]Sheet1!$A$2:$E$51,3,FALSE)</f>
        <v>Fresco</v>
      </c>
      <c r="K184" t="str">
        <f>VLOOKUP(C184,[1]Sheet1!$A$2:$E$51,4,FALSE)</f>
        <v>45.36</v>
      </c>
      <c r="L184" t="str">
        <f>VLOOKUP(C184,[1]Sheet1!$A$2:$E$51,5,FALSE)</f>
        <v>14</v>
      </c>
      <c r="M184" t="str">
        <f>VLOOKUP(B184,[2]Sheet1!$A$2:$E$101,2,FALSE)</f>
        <v>Campos Nogueira S.A.</v>
      </c>
      <c r="N184" t="str">
        <f>VLOOKUP(B184,[2]Sheet1!$A$2:$E$101,3,FALSE)</f>
        <v>maysasilva@example.org</v>
      </c>
      <c r="O184" t="str">
        <f>VLOOKUP(B184,[2]Sheet1!$A$2:$E$101,4,FALSE)</f>
        <v>Siqueira</v>
      </c>
      <c r="P184" t="str">
        <f>VLOOKUP(B184,[2]Sheet1!$A$2:$E$101,5,FALSE)</f>
        <v>Distribuidor</v>
      </c>
    </row>
    <row r="185" spans="1:16" x14ac:dyDescent="0.3">
      <c r="A185" t="s">
        <v>512</v>
      </c>
      <c r="B185" t="s">
        <v>219</v>
      </c>
      <c r="C185" t="s">
        <v>38</v>
      </c>
      <c r="D185" t="s">
        <v>513</v>
      </c>
      <c r="E185" t="s">
        <v>14</v>
      </c>
      <c r="F185" t="s">
        <v>514</v>
      </c>
      <c r="I185" t="str">
        <f>VLOOKUP(C185,[1]Sheet1!$A$2:$E$51,2,FALSE)</f>
        <v>Qui</v>
      </c>
      <c r="J185" t="str">
        <f>VLOOKUP(C185,[1]Sheet1!$A$2:$E$51,3,FALSE)</f>
        <v>Congelado</v>
      </c>
      <c r="K185" t="str">
        <f>VLOOKUP(C185,[1]Sheet1!$A$2:$E$51,4,FALSE)</f>
        <v>23.71</v>
      </c>
      <c r="L185" t="str">
        <f>VLOOKUP(C185,[1]Sheet1!$A$2:$E$51,5,FALSE)</f>
        <v>630</v>
      </c>
      <c r="M185" t="str">
        <f>VLOOKUP(B185,[2]Sheet1!$A$2:$E$101,2,FALSE)</f>
        <v>Nascimento</v>
      </c>
      <c r="N185" t="str">
        <f>VLOOKUP(B185,[2]Sheet1!$A$2:$E$101,3,FALSE)</f>
        <v>allanarodrigues@example.org</v>
      </c>
      <c r="O185" t="str">
        <f>VLOOKUP(B185,[2]Sheet1!$A$2:$E$101,4,FALSE)</f>
        <v>Ferreira</v>
      </c>
      <c r="P185" t="str">
        <f>VLOOKUP(B185,[2]Sheet1!$A$2:$E$101,5,FALSE)</f>
        <v>Distribuidor</v>
      </c>
    </row>
    <row r="186" spans="1:16" x14ac:dyDescent="0.3">
      <c r="A186" t="s">
        <v>515</v>
      </c>
      <c r="B186" t="s">
        <v>22</v>
      </c>
      <c r="C186" t="s">
        <v>32</v>
      </c>
      <c r="D186" t="s">
        <v>33</v>
      </c>
      <c r="E186" t="s">
        <v>60</v>
      </c>
      <c r="F186" t="s">
        <v>516</v>
      </c>
      <c r="I186" t="str">
        <f>VLOOKUP(C186,[1]Sheet1!$A$2:$E$51,2,FALSE)</f>
        <v>Illum</v>
      </c>
      <c r="J186" t="str">
        <f>VLOOKUP(C186,[1]Sheet1!$A$2:$E$51,3,FALSE)</f>
        <v>Industrializado</v>
      </c>
      <c r="K186" t="str">
        <f>VLOOKUP(C186,[1]Sheet1!$A$2:$E$51,4,FALSE)</f>
        <v>99.17</v>
      </c>
      <c r="L186" t="str">
        <f>VLOOKUP(C186,[1]Sheet1!$A$2:$E$51,5,FALSE)</f>
        <v>541</v>
      </c>
      <c r="M186" t="str">
        <f>VLOOKUP(B186,[2]Sheet1!$A$2:$E$101,2,FALSE)</f>
        <v>da Mata S.A.</v>
      </c>
      <c r="N186" t="str">
        <f>VLOOKUP(B186,[2]Sheet1!$A$2:$E$101,3,FALSE)</f>
        <v>emailinvalido</v>
      </c>
      <c r="O186" t="str">
        <f>VLOOKUP(B186,[2]Sheet1!$A$2:$E$101,4,FALSE)</f>
        <v>Guerra de Cirino</v>
      </c>
      <c r="P186" t="str">
        <f>VLOOKUP(B186,[2]Sheet1!$A$2:$E$101,5,FALSE)</f>
        <v>Varejo</v>
      </c>
    </row>
    <row r="187" spans="1:16" x14ac:dyDescent="0.3">
      <c r="A187" t="s">
        <v>517</v>
      </c>
      <c r="B187" t="s">
        <v>44</v>
      </c>
      <c r="C187" t="s">
        <v>58</v>
      </c>
      <c r="D187" t="s">
        <v>518</v>
      </c>
      <c r="E187" t="s">
        <v>40</v>
      </c>
      <c r="F187" t="s">
        <v>519</v>
      </c>
      <c r="I187" t="str">
        <f>VLOOKUP(C187,[1]Sheet1!$A$2:$E$51,2,FALSE)</f>
        <v>Esse</v>
      </c>
      <c r="J187" t="str">
        <f>VLOOKUP(C187,[1]Sheet1!$A$2:$E$51,3,FALSE)</f>
        <v>Congelado</v>
      </c>
      <c r="K187" t="str">
        <f>VLOOKUP(C187,[1]Sheet1!$A$2:$E$51,4,FALSE)</f>
        <v>66.32</v>
      </c>
      <c r="L187" t="str">
        <f>VLOOKUP(C187,[1]Sheet1!$A$2:$E$51,5,FALSE)</f>
        <v>985</v>
      </c>
      <c r="M187" t="str">
        <f>VLOOKUP(B187,[2]Sheet1!$A$2:$E$101,2,FALSE)</f>
        <v>Caldeira</v>
      </c>
      <c r="N187" t="str">
        <f>VLOOKUP(B187,[2]Sheet1!$A$2:$E$101,3,FALSE)</f>
        <v>kteixeira@example.com</v>
      </c>
      <c r="O187" t="str">
        <f>VLOOKUP(B187,[2]Sheet1!$A$2:$E$101,4,FALSE)</f>
        <v>Marques da Serra</v>
      </c>
      <c r="P187" t="str">
        <f>VLOOKUP(B187,[2]Sheet1!$A$2:$E$101,5,FALSE)</f>
        <v>Distribuidor</v>
      </c>
    </row>
    <row r="188" spans="1:16" x14ac:dyDescent="0.3">
      <c r="A188" t="s">
        <v>520</v>
      </c>
      <c r="B188" t="s">
        <v>16</v>
      </c>
      <c r="C188" t="s">
        <v>81</v>
      </c>
      <c r="D188" t="s">
        <v>304</v>
      </c>
      <c r="E188" t="s">
        <v>64</v>
      </c>
      <c r="F188" t="s">
        <v>521</v>
      </c>
      <c r="H188" t="s">
        <v>20</v>
      </c>
      <c r="I188" t="str">
        <f>VLOOKUP(C188,[1]Sheet1!$A$2:$E$51,2,FALSE)</f>
        <v>Pariatur</v>
      </c>
      <c r="J188" t="str">
        <f>VLOOKUP(C188,[1]Sheet1!$A$2:$E$51,3,FALSE)</f>
        <v>Industrializado</v>
      </c>
      <c r="K188" t="str">
        <f>VLOOKUP(C188,[1]Sheet1!$A$2:$E$51,4,FALSE)</f>
        <v>15.34</v>
      </c>
      <c r="L188" t="str">
        <f>VLOOKUP(C188,[1]Sheet1!$A$2:$E$51,5,FALSE)</f>
        <v>28</v>
      </c>
      <c r="M188" t="str">
        <f>VLOOKUP(B188,[2]Sheet1!$A$2:$E$101,2,FALSE)</f>
        <v>Farias</v>
      </c>
      <c r="N188" t="str">
        <f>VLOOKUP(B188,[2]Sheet1!$A$2:$E$101,3,FALSE)</f>
        <v>maria-julia07@example.com</v>
      </c>
      <c r="O188" t="str">
        <f>VLOOKUP(B188,[2]Sheet1!$A$2:$E$101,4,FALSE)</f>
        <v>Ramos do Galho</v>
      </c>
      <c r="P188" t="str">
        <f>VLOOKUP(B188,[2]Sheet1!$A$2:$E$101,5,FALSE)</f>
        <v>Distribuidor</v>
      </c>
    </row>
    <row r="189" spans="1:16" x14ac:dyDescent="0.3">
      <c r="A189" t="s">
        <v>522</v>
      </c>
      <c r="B189" t="s">
        <v>219</v>
      </c>
      <c r="C189" t="s">
        <v>140</v>
      </c>
      <c r="D189" t="s">
        <v>73</v>
      </c>
      <c r="E189" t="s">
        <v>128</v>
      </c>
      <c r="F189" t="s">
        <v>523</v>
      </c>
      <c r="H189" t="s">
        <v>14</v>
      </c>
      <c r="I189" t="str">
        <f>VLOOKUP(C189,[1]Sheet1!$A$2:$E$51,2,FALSE)</f>
        <v>Odit</v>
      </c>
      <c r="J189" t="str">
        <f>VLOOKUP(C189,[1]Sheet1!$A$2:$E$51,3,FALSE)</f>
        <v>Bebida</v>
      </c>
      <c r="K189" t="str">
        <f>VLOOKUP(C189,[1]Sheet1!$A$2:$E$51,4,FALSE)</f>
        <v>25.74</v>
      </c>
      <c r="L189" t="str">
        <f>VLOOKUP(C189,[1]Sheet1!$A$2:$E$51,5,FALSE)</f>
        <v>18</v>
      </c>
      <c r="M189" t="str">
        <f>VLOOKUP(B189,[2]Sheet1!$A$2:$E$101,2,FALSE)</f>
        <v>Nascimento</v>
      </c>
      <c r="N189" t="str">
        <f>VLOOKUP(B189,[2]Sheet1!$A$2:$E$101,3,FALSE)</f>
        <v>allanarodrigues@example.org</v>
      </c>
      <c r="O189" t="str">
        <f>VLOOKUP(B189,[2]Sheet1!$A$2:$E$101,4,FALSE)</f>
        <v>Ferreira</v>
      </c>
      <c r="P189" t="str">
        <f>VLOOKUP(B189,[2]Sheet1!$A$2:$E$101,5,FALSE)</f>
        <v>Distribuidor</v>
      </c>
    </row>
    <row r="190" spans="1:16" x14ac:dyDescent="0.3">
      <c r="A190" t="s">
        <v>524</v>
      </c>
      <c r="B190" t="s">
        <v>8</v>
      </c>
      <c r="C190" t="s">
        <v>78</v>
      </c>
      <c r="D190" t="s">
        <v>525</v>
      </c>
      <c r="E190" t="s">
        <v>70</v>
      </c>
      <c r="F190" t="s">
        <v>526</v>
      </c>
      <c r="H190" t="s">
        <v>20</v>
      </c>
      <c r="I190" t="str">
        <f>VLOOKUP(C190,[1]Sheet1!$A$2:$E$51,2,FALSE)</f>
        <v>Esse</v>
      </c>
      <c r="J190" t="str">
        <f>VLOOKUP(C190,[1]Sheet1!$A$2:$E$51,3,FALSE)</f>
        <v>Industrializado</v>
      </c>
      <c r="K190" t="str">
        <f>VLOOKUP(C190,[1]Sheet1!$A$2:$E$51,4,FALSE)</f>
        <v>80.03</v>
      </c>
      <c r="L190" t="str">
        <f>VLOOKUP(C190,[1]Sheet1!$A$2:$E$51,5,FALSE)</f>
        <v>904</v>
      </c>
      <c r="M190" t="str">
        <f>VLOOKUP(B190,[2]Sheet1!$A$2:$E$101,2,FALSE)</f>
        <v>Cunha</v>
      </c>
      <c r="N190" t="str">
        <f>VLOOKUP(B190,[2]Sheet1!$A$2:$E$101,3,FALSE)</f>
        <v>zda-paz@example.com</v>
      </c>
      <c r="O190" t="str">
        <f>VLOOKUP(B190,[2]Sheet1!$A$2:$E$101,4,FALSE)</f>
        <v>Moraes do Amparo</v>
      </c>
      <c r="P190" t="str">
        <f>VLOOKUP(B190,[2]Sheet1!$A$2:$E$101,5,FALSE)</f>
        <v>Indústria</v>
      </c>
    </row>
    <row r="191" spans="1:16" x14ac:dyDescent="0.3">
      <c r="A191" t="s">
        <v>527</v>
      </c>
      <c r="B191" t="s">
        <v>41</v>
      </c>
      <c r="C191" t="s">
        <v>137</v>
      </c>
      <c r="D191" t="s">
        <v>129</v>
      </c>
      <c r="E191" t="s">
        <v>10</v>
      </c>
      <c r="F191" t="s">
        <v>528</v>
      </c>
      <c r="H191" t="s">
        <v>20</v>
      </c>
      <c r="I191" t="str">
        <f>VLOOKUP(C191,[1]Sheet1!$A$2:$E$51,2,FALSE)</f>
        <v>Occaecati</v>
      </c>
      <c r="J191" t="str">
        <f>VLOOKUP(C191,[1]Sheet1!$A$2:$E$51,3,FALSE)</f>
        <v>Bebida</v>
      </c>
      <c r="K191" t="str">
        <f>VLOOKUP(C191,[1]Sheet1!$A$2:$E$51,4,FALSE)</f>
        <v>1.95</v>
      </c>
      <c r="L191" t="str">
        <f>VLOOKUP(C191,[1]Sheet1!$A$2:$E$51,5,FALSE)</f>
        <v>-10</v>
      </c>
      <c r="M191" t="str">
        <f>VLOOKUP(B191,[2]Sheet1!$A$2:$E$101,2,FALSE)</f>
        <v>Teixeira</v>
      </c>
      <c r="N191" t="str">
        <f>VLOOKUP(B191,[2]Sheet1!$A$2:$E$101,3,FALSE)</f>
        <v>emailinvalido</v>
      </c>
      <c r="O191" t="str">
        <f>VLOOKUP(B191,[2]Sheet1!$A$2:$E$101,4,FALSE)</f>
        <v>Vasconcelos de Correia</v>
      </c>
      <c r="P191" t="str">
        <f>VLOOKUP(B191,[2]Sheet1!$A$2:$E$101,5,FALSE)</f>
        <v>Restaurante</v>
      </c>
    </row>
    <row r="192" spans="1:16" x14ac:dyDescent="0.3">
      <c r="A192" t="s">
        <v>529</v>
      </c>
      <c r="B192" t="s">
        <v>140</v>
      </c>
      <c r="C192" t="s">
        <v>26</v>
      </c>
      <c r="D192" t="s">
        <v>530</v>
      </c>
      <c r="E192" t="s">
        <v>81</v>
      </c>
      <c r="F192" t="s">
        <v>531</v>
      </c>
      <c r="I192" t="str">
        <f>VLOOKUP(C192,[1]Sheet1!$A$2:$E$51,2,FALSE)</f>
        <v>Iusto</v>
      </c>
      <c r="J192" t="str">
        <f>VLOOKUP(C192,[1]Sheet1!$A$2:$E$51,3,FALSE)</f>
        <v>Fresco</v>
      </c>
      <c r="K192" t="str">
        <f>VLOOKUP(C192,[1]Sheet1!$A$2:$E$51,4,FALSE)</f>
        <v>9.1</v>
      </c>
      <c r="L192" t="str">
        <f>VLOOKUP(C192,[1]Sheet1!$A$2:$E$51,5,FALSE)</f>
        <v>833</v>
      </c>
      <c r="M192" t="str">
        <f>VLOOKUP(B192,[2]Sheet1!$A$2:$E$101,2,FALSE)</f>
        <v>Gonçalves - ME</v>
      </c>
      <c r="N192" t="str">
        <f>VLOOKUP(B192,[2]Sheet1!$A$2:$E$101,3,FALSE)</f>
        <v>da-luzjulia@example.net</v>
      </c>
      <c r="O192" t="str">
        <f>VLOOKUP(B192,[2]Sheet1!$A$2:$E$101,4,FALSE)</f>
        <v>Cavalcanti do Campo</v>
      </c>
      <c r="P192" t="str">
        <f>VLOOKUP(B192,[2]Sheet1!$A$2:$E$101,5,FALSE)</f>
        <v>Indústria</v>
      </c>
    </row>
    <row r="193" spans="1:16" x14ac:dyDescent="0.3">
      <c r="A193" t="s">
        <v>532</v>
      </c>
      <c r="B193" t="s">
        <v>103</v>
      </c>
      <c r="C193" t="s">
        <v>140</v>
      </c>
      <c r="D193" t="s">
        <v>533</v>
      </c>
      <c r="E193" t="s">
        <v>60</v>
      </c>
      <c r="F193" t="s">
        <v>534</v>
      </c>
      <c r="I193" t="str">
        <f>VLOOKUP(C193,[1]Sheet1!$A$2:$E$51,2,FALSE)</f>
        <v>Odit</v>
      </c>
      <c r="J193" t="str">
        <f>VLOOKUP(C193,[1]Sheet1!$A$2:$E$51,3,FALSE)</f>
        <v>Bebida</v>
      </c>
      <c r="K193" t="str">
        <f>VLOOKUP(C193,[1]Sheet1!$A$2:$E$51,4,FALSE)</f>
        <v>25.74</v>
      </c>
      <c r="L193" t="str">
        <f>VLOOKUP(C193,[1]Sheet1!$A$2:$E$51,5,FALSE)</f>
        <v>18</v>
      </c>
      <c r="M193" t="str">
        <f>VLOOKUP(B193,[2]Sheet1!$A$2:$E$101,2,FALSE)</f>
        <v>Duarte</v>
      </c>
      <c r="N193" t="str">
        <f>VLOOKUP(B193,[2]Sheet1!$A$2:$E$101,3,FALSE)</f>
        <v>eda-rosa@example.org</v>
      </c>
      <c r="O193" t="str">
        <f>VLOOKUP(B193,[2]Sheet1!$A$2:$E$101,4,FALSE)</f>
        <v>Farias Grande</v>
      </c>
      <c r="P193" t="str">
        <f>VLOOKUP(B193,[2]Sheet1!$A$2:$E$101,5,FALSE)</f>
        <v>Restaurante</v>
      </c>
    </row>
    <row r="194" spans="1:16" x14ac:dyDescent="0.3">
      <c r="A194" t="s">
        <v>535</v>
      </c>
      <c r="B194" t="s">
        <v>47</v>
      </c>
      <c r="C194" t="s">
        <v>78</v>
      </c>
      <c r="D194" t="s">
        <v>536</v>
      </c>
      <c r="E194" t="s">
        <v>20</v>
      </c>
      <c r="F194" t="s">
        <v>537</v>
      </c>
      <c r="I194" t="str">
        <f>VLOOKUP(C194,[1]Sheet1!$A$2:$E$51,2,FALSE)</f>
        <v>Esse</v>
      </c>
      <c r="J194" t="str">
        <f>VLOOKUP(C194,[1]Sheet1!$A$2:$E$51,3,FALSE)</f>
        <v>Industrializado</v>
      </c>
      <c r="K194" t="str">
        <f>VLOOKUP(C194,[1]Sheet1!$A$2:$E$51,4,FALSE)</f>
        <v>80.03</v>
      </c>
      <c r="L194" t="str">
        <f>VLOOKUP(C194,[1]Sheet1!$A$2:$E$51,5,FALSE)</f>
        <v>904</v>
      </c>
      <c r="M194" t="str">
        <f>VLOOKUP(B194,[2]Sheet1!$A$2:$E$101,2,FALSE)</f>
        <v>da Cruz</v>
      </c>
      <c r="N194" t="str">
        <f>VLOOKUP(B194,[2]Sheet1!$A$2:$E$101,3,FALSE)</f>
        <v>giovanna62@example.org</v>
      </c>
      <c r="O194" t="str">
        <f>VLOOKUP(B194,[2]Sheet1!$A$2:$E$101,4,FALSE)</f>
        <v>Barros do Norte</v>
      </c>
      <c r="P194" t="str">
        <f>VLOOKUP(B194,[2]Sheet1!$A$2:$E$101,5,FALSE)</f>
        <v>Atacado</v>
      </c>
    </row>
    <row r="195" spans="1:16" x14ac:dyDescent="0.3">
      <c r="A195" t="s">
        <v>538</v>
      </c>
      <c r="B195" t="s">
        <v>24</v>
      </c>
      <c r="C195" t="s">
        <v>124</v>
      </c>
      <c r="D195" t="s">
        <v>539</v>
      </c>
      <c r="E195" t="s">
        <v>30</v>
      </c>
      <c r="F195" t="s">
        <v>540</v>
      </c>
      <c r="I195" t="str">
        <f>VLOOKUP(C195,[1]Sheet1!$A$2:$E$51,2,FALSE)</f>
        <v>Qui</v>
      </c>
      <c r="J195" t="str">
        <f>VLOOKUP(C195,[1]Sheet1!$A$2:$E$51,3,FALSE)</f>
        <v>Limpeza</v>
      </c>
      <c r="K195" t="str">
        <f>VLOOKUP(C195,[1]Sheet1!$A$2:$E$51,4,FALSE)</f>
        <v>79.79</v>
      </c>
      <c r="L195" t="str">
        <f>VLOOKUP(C195,[1]Sheet1!$A$2:$E$51,5,FALSE)</f>
        <v>931</v>
      </c>
      <c r="M195" t="str">
        <f>VLOOKUP(B195,[2]Sheet1!$A$2:$E$101,2,FALSE)</f>
        <v>Fonseca</v>
      </c>
      <c r="N195" t="str">
        <f>VLOOKUP(B195,[2]Sheet1!$A$2:$E$101,3,FALSE)</f>
        <v>laraabreu@example.com</v>
      </c>
      <c r="O195" t="str">
        <f>VLOOKUP(B195,[2]Sheet1!$A$2:$E$101,4,FALSE)</f>
        <v>Brito de Pinto</v>
      </c>
      <c r="P195" t="str">
        <f>VLOOKUP(B195,[2]Sheet1!$A$2:$E$101,5,FALSE)</f>
        <v>Indústria</v>
      </c>
    </row>
    <row r="196" spans="1:16" x14ac:dyDescent="0.3">
      <c r="A196" t="s">
        <v>541</v>
      </c>
      <c r="B196" t="s">
        <v>254</v>
      </c>
      <c r="C196" t="s">
        <v>58</v>
      </c>
      <c r="D196" t="s">
        <v>29</v>
      </c>
      <c r="E196" t="s">
        <v>137</v>
      </c>
      <c r="F196" t="s">
        <v>542</v>
      </c>
      <c r="I196" t="str">
        <f>VLOOKUP(C196,[1]Sheet1!$A$2:$E$51,2,FALSE)</f>
        <v>Esse</v>
      </c>
      <c r="J196" t="str">
        <f>VLOOKUP(C196,[1]Sheet1!$A$2:$E$51,3,FALSE)</f>
        <v>Congelado</v>
      </c>
      <c r="K196" t="str">
        <f>VLOOKUP(C196,[1]Sheet1!$A$2:$E$51,4,FALSE)</f>
        <v>66.32</v>
      </c>
      <c r="L196" t="str">
        <f>VLOOKUP(C196,[1]Sheet1!$A$2:$E$51,5,FALSE)</f>
        <v>985</v>
      </c>
      <c r="M196" t="str">
        <f>VLOOKUP(B196,[2]Sheet1!$A$2:$E$101,2,FALSE)</f>
        <v>Moreira S.A.</v>
      </c>
      <c r="N196" t="str">
        <f>VLOOKUP(B196,[2]Sheet1!$A$2:$E$101,3,FALSE)</f>
        <v>ravyrodrigues@example.net</v>
      </c>
      <c r="O196" t="str">
        <f>VLOOKUP(B196,[2]Sheet1!$A$2:$E$101,4,FALSE)</f>
        <v>Albuquerque do Campo</v>
      </c>
      <c r="P196" t="str">
        <f>VLOOKUP(B196,[2]Sheet1!$A$2:$E$101,5,FALSE)</f>
        <v>Indústria</v>
      </c>
    </row>
    <row r="197" spans="1:16" x14ac:dyDescent="0.3">
      <c r="A197" t="s">
        <v>543</v>
      </c>
      <c r="B197" t="s">
        <v>268</v>
      </c>
      <c r="C197" t="s">
        <v>124</v>
      </c>
      <c r="D197" t="s">
        <v>544</v>
      </c>
      <c r="E197" t="s">
        <v>27</v>
      </c>
      <c r="F197" t="s">
        <v>545</v>
      </c>
      <c r="I197" t="str">
        <f>VLOOKUP(C197,[1]Sheet1!$A$2:$E$51,2,FALSE)</f>
        <v>Qui</v>
      </c>
      <c r="J197" t="str">
        <f>VLOOKUP(C197,[1]Sheet1!$A$2:$E$51,3,FALSE)</f>
        <v>Limpeza</v>
      </c>
      <c r="K197" t="str">
        <f>VLOOKUP(C197,[1]Sheet1!$A$2:$E$51,4,FALSE)</f>
        <v>79.79</v>
      </c>
      <c r="L197" t="str">
        <f>VLOOKUP(C197,[1]Sheet1!$A$2:$E$51,5,FALSE)</f>
        <v>931</v>
      </c>
      <c r="M197" t="str">
        <f>VLOOKUP(B197,[2]Sheet1!$A$2:$E$101,2,FALSE)</f>
        <v>Nogueira</v>
      </c>
      <c r="N197" t="str">
        <f>VLOOKUP(B197,[2]Sheet1!$A$2:$E$101,3,FALSE)</f>
        <v>piresana-vitoria@example.org</v>
      </c>
      <c r="O197" t="str">
        <f>VLOOKUP(B197,[2]Sheet1!$A$2:$E$101,4,FALSE)</f>
        <v>Fernandes</v>
      </c>
      <c r="P197" t="str">
        <f>VLOOKUP(B197,[2]Sheet1!$A$2:$E$101,5,FALSE)</f>
        <v>Atacado</v>
      </c>
    </row>
    <row r="198" spans="1:16" x14ac:dyDescent="0.3">
      <c r="A198" t="s">
        <v>546</v>
      </c>
      <c r="B198" t="s">
        <v>140</v>
      </c>
      <c r="C198" t="s">
        <v>32</v>
      </c>
      <c r="D198" t="s">
        <v>369</v>
      </c>
      <c r="E198" t="s">
        <v>110</v>
      </c>
      <c r="F198" t="s">
        <v>547</v>
      </c>
      <c r="I198" t="str">
        <f>VLOOKUP(C198,[1]Sheet1!$A$2:$E$51,2,FALSE)</f>
        <v>Illum</v>
      </c>
      <c r="J198" t="str">
        <f>VLOOKUP(C198,[1]Sheet1!$A$2:$E$51,3,FALSE)</f>
        <v>Industrializado</v>
      </c>
      <c r="K198" t="str">
        <f>VLOOKUP(C198,[1]Sheet1!$A$2:$E$51,4,FALSE)</f>
        <v>99.17</v>
      </c>
      <c r="L198" t="str">
        <f>VLOOKUP(C198,[1]Sheet1!$A$2:$E$51,5,FALSE)</f>
        <v>541</v>
      </c>
      <c r="M198" t="str">
        <f>VLOOKUP(B198,[2]Sheet1!$A$2:$E$101,2,FALSE)</f>
        <v>Gonçalves - ME</v>
      </c>
      <c r="N198" t="str">
        <f>VLOOKUP(B198,[2]Sheet1!$A$2:$E$101,3,FALSE)</f>
        <v>da-luzjulia@example.net</v>
      </c>
      <c r="O198" t="str">
        <f>VLOOKUP(B198,[2]Sheet1!$A$2:$E$101,4,FALSE)</f>
        <v>Cavalcanti do Campo</v>
      </c>
      <c r="P198" t="str">
        <f>VLOOKUP(B198,[2]Sheet1!$A$2:$E$101,5,FALSE)</f>
        <v>Indústria</v>
      </c>
    </row>
    <row r="199" spans="1:16" x14ac:dyDescent="0.3">
      <c r="A199" t="s">
        <v>548</v>
      </c>
      <c r="B199" t="s">
        <v>291</v>
      </c>
      <c r="C199" t="s">
        <v>124</v>
      </c>
      <c r="D199" t="s">
        <v>454</v>
      </c>
      <c r="E199" t="s">
        <v>122</v>
      </c>
      <c r="F199" t="s">
        <v>549</v>
      </c>
      <c r="H199" t="s">
        <v>8</v>
      </c>
      <c r="I199" t="str">
        <f>VLOOKUP(C199,[1]Sheet1!$A$2:$E$51,2,FALSE)</f>
        <v>Qui</v>
      </c>
      <c r="J199" t="str">
        <f>VLOOKUP(C199,[1]Sheet1!$A$2:$E$51,3,FALSE)</f>
        <v>Limpeza</v>
      </c>
      <c r="K199" t="str">
        <f>VLOOKUP(C199,[1]Sheet1!$A$2:$E$51,4,FALSE)</f>
        <v>79.79</v>
      </c>
      <c r="L199" t="str">
        <f>VLOOKUP(C199,[1]Sheet1!$A$2:$E$51,5,FALSE)</f>
        <v>931</v>
      </c>
      <c r="M199" t="str">
        <f>VLOOKUP(B199,[2]Sheet1!$A$2:$E$101,2,FALSE)</f>
        <v>Correia</v>
      </c>
      <c r="N199" t="str">
        <f>VLOOKUP(B199,[2]Sheet1!$A$2:$E$101,3,FALSE)</f>
        <v>carvalhobenicio@example.com</v>
      </c>
      <c r="O199" t="str">
        <f>VLOOKUP(B199,[2]Sheet1!$A$2:$E$101,4,FALSE)</f>
        <v>Cavalcanti</v>
      </c>
      <c r="P199" t="str">
        <f>VLOOKUP(B199,[2]Sheet1!$A$2:$E$101,5,FALSE)</f>
        <v>Atacado</v>
      </c>
    </row>
    <row r="200" spans="1:16" x14ac:dyDescent="0.3">
      <c r="A200" t="s">
        <v>550</v>
      </c>
      <c r="B200" t="s">
        <v>173</v>
      </c>
      <c r="C200" t="s">
        <v>27</v>
      </c>
      <c r="D200" t="s">
        <v>85</v>
      </c>
      <c r="E200" t="s">
        <v>44</v>
      </c>
      <c r="F200" t="s">
        <v>551</v>
      </c>
      <c r="I200" t="str">
        <f>VLOOKUP(C200,[1]Sheet1!$A$2:$E$51,2,FALSE)</f>
        <v>Quae</v>
      </c>
      <c r="J200" t="str">
        <f>VLOOKUP(C200,[1]Sheet1!$A$2:$E$51,3,FALSE)</f>
        <v>Limpeza</v>
      </c>
      <c r="K200" t="str">
        <f>VLOOKUP(C200,[1]Sheet1!$A$2:$E$51,4,FALSE)</f>
        <v>35.71</v>
      </c>
      <c r="L200" t="str">
        <f>VLOOKUP(C200,[1]Sheet1!$A$2:$E$51,5,FALSE)</f>
        <v>869</v>
      </c>
      <c r="M200" t="str">
        <f>VLOOKUP(B200,[2]Sheet1!$A$2:$E$101,2,FALSE)</f>
        <v>da Mota - EI</v>
      </c>
      <c r="N200" t="str">
        <f>VLOOKUP(B200,[2]Sheet1!$A$2:$E$101,3,FALSE)</f>
        <v>valmeida@example.com</v>
      </c>
      <c r="O200" t="str">
        <f>VLOOKUP(B200,[2]Sheet1!$A$2:$E$101,4,FALSE)</f>
        <v>Monteiro</v>
      </c>
      <c r="P200" t="str">
        <f>VLOOKUP(B200,[2]Sheet1!$A$2:$E$101,5,FALSE)</f>
        <v>Indústria</v>
      </c>
    </row>
    <row r="201" spans="1:16" x14ac:dyDescent="0.3">
      <c r="A201" t="s">
        <v>552</v>
      </c>
      <c r="B201" t="s">
        <v>275</v>
      </c>
      <c r="C201" t="s">
        <v>133</v>
      </c>
      <c r="D201" t="s">
        <v>553</v>
      </c>
      <c r="E201" t="s">
        <v>137</v>
      </c>
      <c r="F201" t="s">
        <v>554</v>
      </c>
      <c r="H201" t="s">
        <v>14</v>
      </c>
      <c r="I201" t="str">
        <f>VLOOKUP(C201,[1]Sheet1!$A$2:$E$51,2,FALSE)</f>
        <v>Voluptate</v>
      </c>
      <c r="J201" t="str">
        <f>VLOOKUP(C201,[1]Sheet1!$A$2:$E$51,3,FALSE)</f>
        <v>Bebida</v>
      </c>
      <c r="K201" t="str">
        <f>VLOOKUP(C201,[1]Sheet1!$A$2:$E$51,4,FALSE)</f>
        <v>48.46</v>
      </c>
      <c r="L201" t="str">
        <f>VLOOKUP(C201,[1]Sheet1!$A$2:$E$51,5,FALSE)</f>
        <v>987</v>
      </c>
      <c r="M201" t="str">
        <f>VLOOKUP(B201,[2]Sheet1!$A$2:$E$101,2,FALSE)</f>
        <v>Mendes</v>
      </c>
      <c r="N201" t="str">
        <f>VLOOKUP(B201,[2]Sheet1!$A$2:$E$101,3,FALSE)</f>
        <v>almeidajulia@example.org</v>
      </c>
      <c r="O201" t="str">
        <f>VLOOKUP(B201,[2]Sheet1!$A$2:$E$101,4,FALSE)</f>
        <v>Pimenta do Norte</v>
      </c>
      <c r="P201" t="str">
        <f>VLOOKUP(B201,[2]Sheet1!$A$2:$E$101,5,FALSE)</f>
        <v>Atacado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E560-D1C2-4D6D-B545-27656737BE04}">
  <dimension ref="A1:P201"/>
  <sheetViews>
    <sheetView tabSelected="1" workbookViewId="0">
      <selection activeCell="K10" sqref="K1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556</v>
      </c>
    </row>
    <row r="2" spans="1:1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I2" t="s">
        <v>562</v>
      </c>
      <c r="J2" t="s">
        <v>563</v>
      </c>
      <c r="K2" t="s">
        <v>564</v>
      </c>
      <c r="L2" t="s">
        <v>565</v>
      </c>
      <c r="M2" t="s">
        <v>566</v>
      </c>
      <c r="N2" t="s">
        <v>567</v>
      </c>
      <c r="O2" t="s">
        <v>568</v>
      </c>
      <c r="P2" t="s">
        <v>569</v>
      </c>
    </row>
    <row r="3" spans="1:16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  <c r="I3" t="s">
        <v>570</v>
      </c>
      <c r="J3" t="s">
        <v>571</v>
      </c>
      <c r="K3" t="s">
        <v>572</v>
      </c>
      <c r="L3" t="s">
        <v>509</v>
      </c>
      <c r="M3" t="s">
        <v>573</v>
      </c>
      <c r="N3" t="s">
        <v>574</v>
      </c>
      <c r="O3" t="s">
        <v>575</v>
      </c>
      <c r="P3" t="s">
        <v>576</v>
      </c>
    </row>
    <row r="4" spans="1:16" x14ac:dyDescent="0.3">
      <c r="A4" t="s">
        <v>18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577</v>
      </c>
      <c r="J4" t="s">
        <v>571</v>
      </c>
      <c r="K4" t="s">
        <v>578</v>
      </c>
      <c r="L4" t="s">
        <v>579</v>
      </c>
      <c r="M4" t="s">
        <v>580</v>
      </c>
      <c r="N4" t="s">
        <v>581</v>
      </c>
      <c r="O4" t="s">
        <v>582</v>
      </c>
      <c r="P4" t="s">
        <v>583</v>
      </c>
    </row>
    <row r="5" spans="1:16" x14ac:dyDescent="0.3">
      <c r="A5" t="s">
        <v>27</v>
      </c>
      <c r="B5" t="s">
        <v>28</v>
      </c>
      <c r="C5" t="s">
        <v>16</v>
      </c>
      <c r="D5" t="s">
        <v>29</v>
      </c>
      <c r="E5" t="s">
        <v>30</v>
      </c>
      <c r="F5" t="s">
        <v>31</v>
      </c>
      <c r="I5" t="s">
        <v>570</v>
      </c>
      <c r="J5" t="s">
        <v>571</v>
      </c>
      <c r="K5" t="s">
        <v>572</v>
      </c>
      <c r="L5" t="s">
        <v>509</v>
      </c>
      <c r="M5" t="s">
        <v>584</v>
      </c>
      <c r="N5" t="s">
        <v>585</v>
      </c>
      <c r="O5" t="s">
        <v>586</v>
      </c>
      <c r="P5" t="s">
        <v>569</v>
      </c>
    </row>
    <row r="6" spans="1:16" x14ac:dyDescent="0.3">
      <c r="A6" t="s">
        <v>20</v>
      </c>
      <c r="B6" t="s">
        <v>26</v>
      </c>
      <c r="C6" t="s">
        <v>32</v>
      </c>
      <c r="D6" t="s">
        <v>33</v>
      </c>
      <c r="E6" t="s">
        <v>34</v>
      </c>
      <c r="F6" t="s">
        <v>35</v>
      </c>
      <c r="H6" t="s">
        <v>26</v>
      </c>
      <c r="I6" t="s">
        <v>587</v>
      </c>
      <c r="J6" t="s">
        <v>563</v>
      </c>
      <c r="K6" t="s">
        <v>588</v>
      </c>
      <c r="L6" t="s">
        <v>589</v>
      </c>
      <c r="M6" t="s">
        <v>590</v>
      </c>
      <c r="N6" t="s">
        <v>591</v>
      </c>
      <c r="O6" t="s">
        <v>592</v>
      </c>
      <c r="P6" t="s">
        <v>593</v>
      </c>
    </row>
    <row r="7" spans="1:16" x14ac:dyDescent="0.3">
      <c r="A7" t="s">
        <v>36</v>
      </c>
      <c r="B7" t="s">
        <v>8</v>
      </c>
      <c r="C7" t="s">
        <v>26</v>
      </c>
      <c r="D7" t="s">
        <v>37</v>
      </c>
      <c r="E7" t="s">
        <v>38</v>
      </c>
      <c r="F7" t="s">
        <v>39</v>
      </c>
      <c r="H7" t="s">
        <v>14</v>
      </c>
      <c r="I7" t="s">
        <v>594</v>
      </c>
      <c r="J7" t="s">
        <v>595</v>
      </c>
      <c r="K7" t="s">
        <v>596</v>
      </c>
      <c r="L7" t="s">
        <v>597</v>
      </c>
      <c r="M7" t="s">
        <v>598</v>
      </c>
      <c r="N7" t="s">
        <v>599</v>
      </c>
      <c r="O7" t="s">
        <v>600</v>
      </c>
      <c r="P7" t="s">
        <v>593</v>
      </c>
    </row>
    <row r="8" spans="1:16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I8" t="s">
        <v>601</v>
      </c>
      <c r="J8" t="s">
        <v>602</v>
      </c>
      <c r="K8" t="s">
        <v>603</v>
      </c>
      <c r="L8" t="s">
        <v>604</v>
      </c>
      <c r="M8" t="s">
        <v>605</v>
      </c>
      <c r="N8" t="s">
        <v>585</v>
      </c>
      <c r="O8" t="s">
        <v>606</v>
      </c>
      <c r="P8" t="s">
        <v>583</v>
      </c>
    </row>
    <row r="9" spans="1:16" x14ac:dyDescent="0.3">
      <c r="A9" t="s">
        <v>46</v>
      </c>
      <c r="B9" t="s">
        <v>47</v>
      </c>
      <c r="C9" t="s">
        <v>48</v>
      </c>
      <c r="D9" t="s">
        <v>49</v>
      </c>
      <c r="E9" t="s">
        <v>12</v>
      </c>
      <c r="F9" t="s">
        <v>50</v>
      </c>
      <c r="H9" t="s">
        <v>27</v>
      </c>
      <c r="I9" t="s">
        <v>607</v>
      </c>
      <c r="J9" t="s">
        <v>595</v>
      </c>
      <c r="K9" t="s">
        <v>608</v>
      </c>
      <c r="L9" t="s">
        <v>609</v>
      </c>
      <c r="M9" t="s">
        <v>610</v>
      </c>
      <c r="N9" t="s">
        <v>611</v>
      </c>
      <c r="O9" t="s">
        <v>612</v>
      </c>
      <c r="P9" t="s">
        <v>613</v>
      </c>
    </row>
    <row r="10" spans="1:16" x14ac:dyDescent="0.3">
      <c r="A10" t="s">
        <v>32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I10" t="s">
        <v>614</v>
      </c>
      <c r="J10" t="s">
        <v>595</v>
      </c>
      <c r="K10" t="s">
        <v>615</v>
      </c>
      <c r="L10" t="s">
        <v>616</v>
      </c>
      <c r="M10" t="s">
        <v>617</v>
      </c>
      <c r="N10" t="s">
        <v>585</v>
      </c>
      <c r="O10" t="s">
        <v>618</v>
      </c>
      <c r="P10" t="s">
        <v>583</v>
      </c>
    </row>
    <row r="11" spans="1:16" x14ac:dyDescent="0.3">
      <c r="A11" t="s">
        <v>26</v>
      </c>
      <c r="B11" t="s">
        <v>56</v>
      </c>
      <c r="C11" t="s">
        <v>54</v>
      </c>
      <c r="D11" t="s">
        <v>57</v>
      </c>
      <c r="E11" t="s">
        <v>58</v>
      </c>
      <c r="F11" t="s">
        <v>59</v>
      </c>
      <c r="I11" t="s">
        <v>619</v>
      </c>
      <c r="J11" t="s">
        <v>563</v>
      </c>
      <c r="K11" t="s">
        <v>620</v>
      </c>
      <c r="L11" t="s">
        <v>621</v>
      </c>
      <c r="M11" t="s">
        <v>622</v>
      </c>
      <c r="N11" t="s">
        <v>585</v>
      </c>
      <c r="O11" t="s">
        <v>623</v>
      </c>
      <c r="P11" t="s">
        <v>569</v>
      </c>
    </row>
    <row r="12" spans="1:16" x14ac:dyDescent="0.3">
      <c r="A12" t="s">
        <v>60</v>
      </c>
      <c r="B12" t="s">
        <v>61</v>
      </c>
      <c r="C12" t="s">
        <v>8</v>
      </c>
      <c r="D12" t="s">
        <v>62</v>
      </c>
      <c r="E12" t="s">
        <v>44</v>
      </c>
      <c r="F12" t="s">
        <v>63</v>
      </c>
      <c r="I12" t="s">
        <v>619</v>
      </c>
      <c r="J12" t="s">
        <v>624</v>
      </c>
      <c r="K12" t="s">
        <v>625</v>
      </c>
      <c r="L12" t="s">
        <v>626</v>
      </c>
      <c r="M12" t="s">
        <v>610</v>
      </c>
      <c r="N12" t="s">
        <v>627</v>
      </c>
      <c r="O12" t="s">
        <v>628</v>
      </c>
      <c r="P12" t="s">
        <v>593</v>
      </c>
    </row>
    <row r="13" spans="1:16" x14ac:dyDescent="0.3">
      <c r="A13" t="s">
        <v>64</v>
      </c>
      <c r="B13" t="s">
        <v>65</v>
      </c>
      <c r="C13" t="s">
        <v>20</v>
      </c>
      <c r="D13" t="s">
        <v>66</v>
      </c>
      <c r="E13" t="s">
        <v>67</v>
      </c>
      <c r="F13" t="s">
        <v>68</v>
      </c>
      <c r="H13" t="s">
        <v>26</v>
      </c>
      <c r="I13" t="s">
        <v>629</v>
      </c>
      <c r="J13" t="s">
        <v>595</v>
      </c>
      <c r="K13" t="s">
        <v>630</v>
      </c>
      <c r="L13" t="s">
        <v>631</v>
      </c>
      <c r="M13" t="s">
        <v>632</v>
      </c>
      <c r="N13" t="s">
        <v>585</v>
      </c>
      <c r="O13" t="s">
        <v>633</v>
      </c>
      <c r="P13" t="s">
        <v>576</v>
      </c>
    </row>
    <row r="14" spans="1:16" x14ac:dyDescent="0.3">
      <c r="A14" t="s">
        <v>38</v>
      </c>
      <c r="B14" t="s">
        <v>69</v>
      </c>
      <c r="C14" t="s">
        <v>70</v>
      </c>
      <c r="D14" t="s">
        <v>71</v>
      </c>
      <c r="E14" t="s">
        <v>9</v>
      </c>
      <c r="F14" t="s">
        <v>72</v>
      </c>
      <c r="H14" t="s">
        <v>20</v>
      </c>
      <c r="I14" t="s">
        <v>634</v>
      </c>
      <c r="J14" t="s">
        <v>602</v>
      </c>
      <c r="K14" t="s">
        <v>635</v>
      </c>
      <c r="L14" t="s">
        <v>636</v>
      </c>
      <c r="M14" t="s">
        <v>637</v>
      </c>
      <c r="N14" t="s">
        <v>638</v>
      </c>
      <c r="O14" t="s">
        <v>639</v>
      </c>
      <c r="P14" t="s">
        <v>583</v>
      </c>
    </row>
    <row r="15" spans="1:16" x14ac:dyDescent="0.3">
      <c r="A15" t="s">
        <v>22</v>
      </c>
      <c r="B15" t="s">
        <v>64</v>
      </c>
      <c r="C15" t="s">
        <v>54</v>
      </c>
      <c r="D15" t="s">
        <v>73</v>
      </c>
      <c r="E15" t="s">
        <v>28</v>
      </c>
      <c r="F15" t="s">
        <v>74</v>
      </c>
      <c r="H15" t="s">
        <v>8</v>
      </c>
      <c r="I15" t="s">
        <v>619</v>
      </c>
      <c r="J15" t="s">
        <v>563</v>
      </c>
      <c r="K15" t="s">
        <v>620</v>
      </c>
      <c r="L15" t="s">
        <v>621</v>
      </c>
      <c r="M15" t="s">
        <v>622</v>
      </c>
      <c r="N15" t="s">
        <v>640</v>
      </c>
      <c r="O15" t="s">
        <v>641</v>
      </c>
      <c r="P15" t="s">
        <v>613</v>
      </c>
    </row>
    <row r="16" spans="1:16" x14ac:dyDescent="0.3">
      <c r="A16" t="s">
        <v>12</v>
      </c>
      <c r="B16" t="s">
        <v>40</v>
      </c>
      <c r="C16" t="s">
        <v>75</v>
      </c>
      <c r="D16" t="s">
        <v>76</v>
      </c>
      <c r="E16" t="s">
        <v>44</v>
      </c>
      <c r="F16" t="s">
        <v>77</v>
      </c>
      <c r="I16" t="s">
        <v>642</v>
      </c>
      <c r="J16" t="s">
        <v>595</v>
      </c>
      <c r="K16" t="s">
        <v>643</v>
      </c>
      <c r="L16" t="s">
        <v>644</v>
      </c>
      <c r="M16" t="s">
        <v>645</v>
      </c>
      <c r="N16" t="s">
        <v>646</v>
      </c>
      <c r="O16" t="s">
        <v>647</v>
      </c>
      <c r="P16" t="s">
        <v>569</v>
      </c>
    </row>
    <row r="17" spans="1:16" x14ac:dyDescent="0.3">
      <c r="A17" t="s">
        <v>78</v>
      </c>
      <c r="B17" t="s">
        <v>65</v>
      </c>
      <c r="C17" t="s">
        <v>78</v>
      </c>
      <c r="D17" t="s">
        <v>79</v>
      </c>
      <c r="E17" t="s">
        <v>36</v>
      </c>
      <c r="F17" t="s">
        <v>80</v>
      </c>
      <c r="H17" t="s">
        <v>14</v>
      </c>
      <c r="I17" t="s">
        <v>648</v>
      </c>
      <c r="J17" t="s">
        <v>563</v>
      </c>
      <c r="K17" t="s">
        <v>649</v>
      </c>
      <c r="L17" t="s">
        <v>650</v>
      </c>
      <c r="M17" t="s">
        <v>632</v>
      </c>
      <c r="N17" t="s">
        <v>585</v>
      </c>
      <c r="O17" t="s">
        <v>633</v>
      </c>
      <c r="P17" t="s">
        <v>576</v>
      </c>
    </row>
    <row r="18" spans="1:16" x14ac:dyDescent="0.3">
      <c r="A18" t="s">
        <v>81</v>
      </c>
      <c r="B18" t="s">
        <v>82</v>
      </c>
      <c r="C18" t="s">
        <v>46</v>
      </c>
      <c r="D18" t="s">
        <v>83</v>
      </c>
      <c r="E18" t="s">
        <v>27</v>
      </c>
      <c r="F18" t="s">
        <v>84</v>
      </c>
      <c r="I18" t="s">
        <v>651</v>
      </c>
      <c r="J18" t="s">
        <v>624</v>
      </c>
      <c r="K18" t="s">
        <v>652</v>
      </c>
      <c r="L18" t="s">
        <v>653</v>
      </c>
      <c r="M18" t="s">
        <v>654</v>
      </c>
      <c r="N18" t="s">
        <v>655</v>
      </c>
      <c r="O18" t="s">
        <v>656</v>
      </c>
      <c r="P18" t="s">
        <v>576</v>
      </c>
    </row>
    <row r="19" spans="1:16" x14ac:dyDescent="0.3">
      <c r="A19" t="s">
        <v>75</v>
      </c>
      <c r="B19" t="s">
        <v>44</v>
      </c>
      <c r="C19" t="s">
        <v>32</v>
      </c>
      <c r="D19" t="s">
        <v>85</v>
      </c>
      <c r="E19" t="s">
        <v>44</v>
      </c>
      <c r="F19" t="s">
        <v>86</v>
      </c>
      <c r="I19" t="s">
        <v>587</v>
      </c>
      <c r="J19" t="s">
        <v>563</v>
      </c>
      <c r="K19" t="s">
        <v>588</v>
      </c>
      <c r="L19" t="s">
        <v>589</v>
      </c>
      <c r="M19" t="s">
        <v>657</v>
      </c>
      <c r="N19" t="s">
        <v>658</v>
      </c>
      <c r="O19" t="s">
        <v>659</v>
      </c>
      <c r="P19" t="s">
        <v>569</v>
      </c>
    </row>
    <row r="20" spans="1:16" x14ac:dyDescent="0.3">
      <c r="A20" t="s">
        <v>67</v>
      </c>
      <c r="B20" t="s">
        <v>87</v>
      </c>
      <c r="C20" t="s">
        <v>88</v>
      </c>
      <c r="D20" t="s">
        <v>89</v>
      </c>
      <c r="E20" t="s">
        <v>14</v>
      </c>
      <c r="F20" t="s">
        <v>90</v>
      </c>
      <c r="I20" t="s">
        <v>660</v>
      </c>
      <c r="J20" t="s">
        <v>595</v>
      </c>
      <c r="K20" t="s">
        <v>661</v>
      </c>
      <c r="L20" t="s">
        <v>22</v>
      </c>
      <c r="M20" t="s">
        <v>662</v>
      </c>
      <c r="N20" t="s">
        <v>663</v>
      </c>
      <c r="O20" t="s">
        <v>610</v>
      </c>
      <c r="P20" t="s">
        <v>576</v>
      </c>
    </row>
    <row r="21" spans="1:16" x14ac:dyDescent="0.3">
      <c r="A21" t="s">
        <v>24</v>
      </c>
      <c r="B21" t="s">
        <v>28</v>
      </c>
      <c r="C21" t="s">
        <v>44</v>
      </c>
      <c r="D21" t="s">
        <v>91</v>
      </c>
      <c r="E21" t="s">
        <v>67</v>
      </c>
      <c r="F21" t="s">
        <v>92</v>
      </c>
      <c r="H21" t="s">
        <v>14</v>
      </c>
      <c r="I21" t="s">
        <v>664</v>
      </c>
      <c r="J21" t="s">
        <v>563</v>
      </c>
      <c r="K21" t="s">
        <v>665</v>
      </c>
      <c r="L21" t="s">
        <v>666</v>
      </c>
      <c r="M21" t="s">
        <v>584</v>
      </c>
      <c r="N21" t="s">
        <v>585</v>
      </c>
      <c r="O21" t="s">
        <v>586</v>
      </c>
      <c r="P21" t="s">
        <v>569</v>
      </c>
    </row>
    <row r="22" spans="1:16" x14ac:dyDescent="0.3">
      <c r="A22" t="s">
        <v>93</v>
      </c>
      <c r="B22" t="s">
        <v>36</v>
      </c>
      <c r="C22" t="s">
        <v>42</v>
      </c>
      <c r="D22" t="s">
        <v>94</v>
      </c>
      <c r="E22" t="s">
        <v>60</v>
      </c>
      <c r="F22" t="s">
        <v>95</v>
      </c>
      <c r="H22" t="s">
        <v>27</v>
      </c>
      <c r="I22" t="s">
        <v>601</v>
      </c>
      <c r="J22" t="s">
        <v>602</v>
      </c>
      <c r="K22" t="s">
        <v>603</v>
      </c>
      <c r="L22" t="s">
        <v>604</v>
      </c>
      <c r="M22" t="s">
        <v>667</v>
      </c>
      <c r="N22" t="s">
        <v>668</v>
      </c>
      <c r="O22" t="s">
        <v>669</v>
      </c>
      <c r="P22" t="s">
        <v>576</v>
      </c>
    </row>
    <row r="23" spans="1:16" x14ac:dyDescent="0.3">
      <c r="A23" t="s">
        <v>96</v>
      </c>
      <c r="B23" t="s">
        <v>14</v>
      </c>
      <c r="C23" t="s">
        <v>97</v>
      </c>
      <c r="D23" t="s">
        <v>98</v>
      </c>
      <c r="E23" t="s">
        <v>22</v>
      </c>
      <c r="F23" t="s">
        <v>99</v>
      </c>
      <c r="I23" t="s">
        <v>634</v>
      </c>
      <c r="J23" t="s">
        <v>563</v>
      </c>
      <c r="K23" t="s">
        <v>670</v>
      </c>
      <c r="L23" t="s">
        <v>70</v>
      </c>
      <c r="M23" t="s">
        <v>671</v>
      </c>
      <c r="N23" t="s">
        <v>672</v>
      </c>
      <c r="O23" t="s">
        <v>673</v>
      </c>
      <c r="P23" t="s">
        <v>569</v>
      </c>
    </row>
    <row r="24" spans="1:16" x14ac:dyDescent="0.3">
      <c r="A24" t="s">
        <v>51</v>
      </c>
      <c r="B24" t="s">
        <v>26</v>
      </c>
      <c r="C24" t="s">
        <v>100</v>
      </c>
      <c r="D24" t="s">
        <v>101</v>
      </c>
      <c r="E24" t="s">
        <v>88</v>
      </c>
      <c r="F24" t="s">
        <v>102</v>
      </c>
      <c r="H24" t="s">
        <v>18</v>
      </c>
      <c r="I24" t="s">
        <v>674</v>
      </c>
      <c r="J24" t="s">
        <v>602</v>
      </c>
      <c r="K24" t="s">
        <v>675</v>
      </c>
      <c r="L24" t="s">
        <v>676</v>
      </c>
      <c r="M24" t="s">
        <v>590</v>
      </c>
      <c r="N24" t="s">
        <v>591</v>
      </c>
      <c r="O24" t="s">
        <v>592</v>
      </c>
      <c r="P24" t="s">
        <v>593</v>
      </c>
    </row>
    <row r="25" spans="1:16" x14ac:dyDescent="0.3">
      <c r="A25" t="s">
        <v>103</v>
      </c>
      <c r="B25" t="s">
        <v>104</v>
      </c>
      <c r="C25" t="s">
        <v>40</v>
      </c>
      <c r="D25" t="s">
        <v>105</v>
      </c>
      <c r="E25" t="s">
        <v>30</v>
      </c>
      <c r="F25" t="s">
        <v>106</v>
      </c>
      <c r="I25" t="s">
        <v>677</v>
      </c>
      <c r="J25" t="s">
        <v>571</v>
      </c>
      <c r="K25" t="s">
        <v>678</v>
      </c>
      <c r="L25" t="s">
        <v>679</v>
      </c>
      <c r="M25" t="s">
        <v>680</v>
      </c>
      <c r="N25" t="s">
        <v>681</v>
      </c>
      <c r="O25" t="s">
        <v>682</v>
      </c>
      <c r="P25" t="s">
        <v>613</v>
      </c>
    </row>
    <row r="26" spans="1:16" x14ac:dyDescent="0.3">
      <c r="A26" t="s">
        <v>107</v>
      </c>
      <c r="B26" t="s">
        <v>87</v>
      </c>
      <c r="C26" t="s">
        <v>70</v>
      </c>
      <c r="D26" t="s">
        <v>108</v>
      </c>
      <c r="E26" t="s">
        <v>24</v>
      </c>
      <c r="F26" t="s">
        <v>109</v>
      </c>
      <c r="I26" t="s">
        <v>634</v>
      </c>
      <c r="J26" t="s">
        <v>602</v>
      </c>
      <c r="K26" t="s">
        <v>635</v>
      </c>
      <c r="L26" t="s">
        <v>636</v>
      </c>
      <c r="M26" t="s">
        <v>662</v>
      </c>
      <c r="N26" t="s">
        <v>663</v>
      </c>
      <c r="O26" t="s">
        <v>610</v>
      </c>
      <c r="P26" t="s">
        <v>576</v>
      </c>
    </row>
    <row r="27" spans="1:16" x14ac:dyDescent="0.3">
      <c r="A27" t="s">
        <v>110</v>
      </c>
      <c r="B27" t="s">
        <v>44</v>
      </c>
      <c r="C27" t="s">
        <v>18</v>
      </c>
      <c r="D27" t="s">
        <v>111</v>
      </c>
      <c r="E27" t="s">
        <v>9</v>
      </c>
      <c r="F27" t="s">
        <v>112</v>
      </c>
      <c r="I27" t="s">
        <v>683</v>
      </c>
      <c r="J27" t="s">
        <v>602</v>
      </c>
      <c r="K27" t="s">
        <v>684</v>
      </c>
      <c r="L27" t="s">
        <v>685</v>
      </c>
      <c r="M27" t="s">
        <v>657</v>
      </c>
      <c r="N27" t="s">
        <v>658</v>
      </c>
      <c r="O27" t="s">
        <v>659</v>
      </c>
      <c r="P27" t="s">
        <v>569</v>
      </c>
    </row>
    <row r="28" spans="1:16" x14ac:dyDescent="0.3">
      <c r="A28" t="s">
        <v>10</v>
      </c>
      <c r="B28" t="s">
        <v>113</v>
      </c>
      <c r="C28" t="s">
        <v>24</v>
      </c>
      <c r="D28" t="s">
        <v>114</v>
      </c>
      <c r="E28" t="s">
        <v>54</v>
      </c>
      <c r="F28" t="s">
        <v>115</v>
      </c>
      <c r="H28" t="s">
        <v>8</v>
      </c>
      <c r="I28" t="s">
        <v>686</v>
      </c>
      <c r="J28" t="s">
        <v>624</v>
      </c>
      <c r="K28" t="s">
        <v>687</v>
      </c>
      <c r="L28" t="s">
        <v>688</v>
      </c>
      <c r="M28" t="s">
        <v>689</v>
      </c>
      <c r="N28" t="s">
        <v>690</v>
      </c>
      <c r="O28" t="s">
        <v>691</v>
      </c>
      <c r="P28" t="s">
        <v>613</v>
      </c>
    </row>
    <row r="29" spans="1:16" x14ac:dyDescent="0.3">
      <c r="A29" t="s">
        <v>88</v>
      </c>
      <c r="B29" t="s">
        <v>82</v>
      </c>
      <c r="C29" t="s">
        <v>14</v>
      </c>
      <c r="D29" t="s">
        <v>116</v>
      </c>
      <c r="E29" t="s">
        <v>14</v>
      </c>
      <c r="F29" t="s">
        <v>117</v>
      </c>
      <c r="H29" t="s">
        <v>14</v>
      </c>
      <c r="I29" t="s">
        <v>692</v>
      </c>
      <c r="J29" t="s">
        <v>602</v>
      </c>
      <c r="K29" t="s">
        <v>693</v>
      </c>
      <c r="L29" t="s">
        <v>694</v>
      </c>
      <c r="M29" t="s">
        <v>654</v>
      </c>
      <c r="N29" t="s">
        <v>655</v>
      </c>
      <c r="O29" t="s">
        <v>656</v>
      </c>
      <c r="P29" t="s">
        <v>576</v>
      </c>
    </row>
    <row r="30" spans="1:16" x14ac:dyDescent="0.3">
      <c r="A30" t="s">
        <v>44</v>
      </c>
      <c r="B30" t="s">
        <v>70</v>
      </c>
      <c r="C30" t="s">
        <v>58</v>
      </c>
      <c r="D30" t="s">
        <v>118</v>
      </c>
      <c r="E30" t="s">
        <v>107</v>
      </c>
      <c r="F30" t="s">
        <v>119</v>
      </c>
      <c r="H30" t="s">
        <v>26</v>
      </c>
      <c r="I30" t="s">
        <v>648</v>
      </c>
      <c r="J30" t="s">
        <v>602</v>
      </c>
      <c r="K30" t="s">
        <v>695</v>
      </c>
      <c r="L30" t="s">
        <v>696</v>
      </c>
      <c r="M30" t="s">
        <v>697</v>
      </c>
      <c r="N30" t="s">
        <v>698</v>
      </c>
      <c r="O30" t="s">
        <v>699</v>
      </c>
      <c r="P30" t="s">
        <v>583</v>
      </c>
    </row>
    <row r="31" spans="1:16" x14ac:dyDescent="0.3">
      <c r="A31" t="s">
        <v>48</v>
      </c>
      <c r="B31" t="s">
        <v>120</v>
      </c>
      <c r="C31" t="s">
        <v>97</v>
      </c>
      <c r="D31" t="s">
        <v>121</v>
      </c>
      <c r="E31" t="s">
        <v>122</v>
      </c>
      <c r="F31" t="s">
        <v>123</v>
      </c>
      <c r="H31" t="s">
        <v>26</v>
      </c>
      <c r="I31" t="s">
        <v>634</v>
      </c>
      <c r="J31" t="s">
        <v>563</v>
      </c>
      <c r="K31" t="s">
        <v>670</v>
      </c>
      <c r="L31" t="s">
        <v>70</v>
      </c>
      <c r="M31" t="s">
        <v>700</v>
      </c>
      <c r="N31" t="s">
        <v>701</v>
      </c>
      <c r="O31" t="s">
        <v>702</v>
      </c>
      <c r="P31" t="s">
        <v>593</v>
      </c>
    </row>
    <row r="32" spans="1:16" x14ac:dyDescent="0.3">
      <c r="A32" t="s">
        <v>124</v>
      </c>
      <c r="B32" t="s">
        <v>125</v>
      </c>
      <c r="C32" t="s">
        <v>8</v>
      </c>
      <c r="D32" t="s">
        <v>126</v>
      </c>
      <c r="E32" t="s">
        <v>54</v>
      </c>
      <c r="F32" t="s">
        <v>127</v>
      </c>
      <c r="I32" t="s">
        <v>619</v>
      </c>
      <c r="J32" t="s">
        <v>624</v>
      </c>
      <c r="K32" t="s">
        <v>625</v>
      </c>
      <c r="L32" t="s">
        <v>626</v>
      </c>
      <c r="M32" t="s">
        <v>703</v>
      </c>
      <c r="N32" t="s">
        <v>704</v>
      </c>
      <c r="O32" t="s">
        <v>617</v>
      </c>
      <c r="P32" t="s">
        <v>576</v>
      </c>
    </row>
    <row r="33" spans="1:16" x14ac:dyDescent="0.3">
      <c r="A33" t="s">
        <v>70</v>
      </c>
      <c r="B33" t="s">
        <v>128</v>
      </c>
      <c r="C33" t="s">
        <v>9</v>
      </c>
      <c r="D33" t="s">
        <v>129</v>
      </c>
      <c r="E33" t="s">
        <v>60</v>
      </c>
      <c r="F33" t="s">
        <v>130</v>
      </c>
      <c r="H33" t="s">
        <v>8</v>
      </c>
      <c r="I33" t="s">
        <v>683</v>
      </c>
      <c r="J33" t="s">
        <v>595</v>
      </c>
      <c r="K33" t="s">
        <v>705</v>
      </c>
      <c r="L33" t="s">
        <v>706</v>
      </c>
      <c r="M33" t="s">
        <v>707</v>
      </c>
      <c r="N33" t="s">
        <v>708</v>
      </c>
      <c r="O33" t="s">
        <v>709</v>
      </c>
      <c r="P33" t="s">
        <v>593</v>
      </c>
    </row>
    <row r="34" spans="1:16" x14ac:dyDescent="0.3">
      <c r="A34" t="s">
        <v>100</v>
      </c>
      <c r="B34" t="s">
        <v>131</v>
      </c>
      <c r="C34" t="s">
        <v>124</v>
      </c>
      <c r="D34" t="s">
        <v>114</v>
      </c>
      <c r="E34" t="s">
        <v>24</v>
      </c>
      <c r="F34" t="s">
        <v>132</v>
      </c>
      <c r="I34" t="s">
        <v>710</v>
      </c>
      <c r="J34" t="s">
        <v>624</v>
      </c>
      <c r="K34" t="s">
        <v>711</v>
      </c>
      <c r="L34" t="s">
        <v>712</v>
      </c>
      <c r="M34" t="s">
        <v>713</v>
      </c>
      <c r="N34" t="s">
        <v>714</v>
      </c>
      <c r="O34" t="s">
        <v>715</v>
      </c>
      <c r="P34" t="s">
        <v>576</v>
      </c>
    </row>
    <row r="35" spans="1:16" x14ac:dyDescent="0.3">
      <c r="A35" t="s">
        <v>133</v>
      </c>
      <c r="B35" t="s">
        <v>24</v>
      </c>
      <c r="C35" t="s">
        <v>48</v>
      </c>
      <c r="D35" t="s">
        <v>134</v>
      </c>
      <c r="E35" t="s">
        <v>51</v>
      </c>
      <c r="F35" t="s">
        <v>135</v>
      </c>
      <c r="I35" t="s">
        <v>607</v>
      </c>
      <c r="J35" t="s">
        <v>595</v>
      </c>
      <c r="K35" t="s">
        <v>608</v>
      </c>
      <c r="L35" t="s">
        <v>609</v>
      </c>
      <c r="M35" t="s">
        <v>716</v>
      </c>
      <c r="N35" t="s">
        <v>717</v>
      </c>
      <c r="O35" t="s">
        <v>718</v>
      </c>
      <c r="P35" t="s">
        <v>593</v>
      </c>
    </row>
    <row r="36" spans="1:16" x14ac:dyDescent="0.3">
      <c r="A36" t="s">
        <v>42</v>
      </c>
      <c r="B36" t="s">
        <v>104</v>
      </c>
      <c r="C36" t="s">
        <v>96</v>
      </c>
      <c r="D36" t="s">
        <v>118</v>
      </c>
      <c r="E36" t="s">
        <v>100</v>
      </c>
      <c r="F36" t="s">
        <v>136</v>
      </c>
      <c r="I36" t="s">
        <v>719</v>
      </c>
      <c r="J36" t="s">
        <v>563</v>
      </c>
      <c r="K36" t="s">
        <v>720</v>
      </c>
      <c r="L36" t="s">
        <v>721</v>
      </c>
      <c r="M36" t="s">
        <v>680</v>
      </c>
      <c r="N36" t="s">
        <v>681</v>
      </c>
      <c r="O36" t="s">
        <v>682</v>
      </c>
      <c r="P36" t="s">
        <v>613</v>
      </c>
    </row>
    <row r="37" spans="1:16" x14ac:dyDescent="0.3">
      <c r="A37" t="s">
        <v>137</v>
      </c>
      <c r="B37" t="s">
        <v>125</v>
      </c>
      <c r="C37" t="s">
        <v>20</v>
      </c>
      <c r="D37" t="s">
        <v>138</v>
      </c>
      <c r="E37" t="s">
        <v>42</v>
      </c>
      <c r="F37" t="s">
        <v>139</v>
      </c>
      <c r="I37" t="s">
        <v>629</v>
      </c>
      <c r="J37" t="s">
        <v>595</v>
      </c>
      <c r="K37" t="s">
        <v>630</v>
      </c>
      <c r="L37" t="s">
        <v>631</v>
      </c>
      <c r="M37" t="s">
        <v>703</v>
      </c>
      <c r="N37" t="s">
        <v>704</v>
      </c>
      <c r="O37" t="s">
        <v>617</v>
      </c>
      <c r="P37" t="s">
        <v>576</v>
      </c>
    </row>
    <row r="38" spans="1:16" x14ac:dyDescent="0.3">
      <c r="A38" t="s">
        <v>140</v>
      </c>
      <c r="B38" t="s">
        <v>9</v>
      </c>
      <c r="C38" t="s">
        <v>81</v>
      </c>
      <c r="D38" t="s">
        <v>141</v>
      </c>
      <c r="E38" t="s">
        <v>12</v>
      </c>
      <c r="F38" t="s">
        <v>142</v>
      </c>
      <c r="H38" t="s">
        <v>18</v>
      </c>
      <c r="I38" t="s">
        <v>722</v>
      </c>
      <c r="J38" t="s">
        <v>563</v>
      </c>
      <c r="K38" t="s">
        <v>635</v>
      </c>
      <c r="L38" t="s">
        <v>88</v>
      </c>
      <c r="M38" t="s">
        <v>566</v>
      </c>
      <c r="N38" t="s">
        <v>567</v>
      </c>
      <c r="O38" t="s">
        <v>568</v>
      </c>
      <c r="P38" t="s">
        <v>569</v>
      </c>
    </row>
    <row r="39" spans="1:16" x14ac:dyDescent="0.3">
      <c r="A39" t="s">
        <v>16</v>
      </c>
      <c r="B39" t="s">
        <v>120</v>
      </c>
      <c r="C39" t="s">
        <v>103</v>
      </c>
      <c r="D39" t="s">
        <v>143</v>
      </c>
      <c r="E39" t="s">
        <v>133</v>
      </c>
      <c r="F39" t="s">
        <v>144</v>
      </c>
      <c r="I39" t="s">
        <v>723</v>
      </c>
      <c r="J39" t="s">
        <v>595</v>
      </c>
      <c r="K39" t="s">
        <v>724</v>
      </c>
      <c r="L39" t="s">
        <v>725</v>
      </c>
      <c r="M39" t="s">
        <v>700</v>
      </c>
      <c r="N39" t="s">
        <v>701</v>
      </c>
      <c r="O39" t="s">
        <v>702</v>
      </c>
      <c r="P39" t="s">
        <v>593</v>
      </c>
    </row>
    <row r="40" spans="1:16" x14ac:dyDescent="0.3">
      <c r="A40" t="s">
        <v>34</v>
      </c>
      <c r="B40" t="s">
        <v>30</v>
      </c>
      <c r="C40" t="s">
        <v>54</v>
      </c>
      <c r="D40" t="s">
        <v>145</v>
      </c>
      <c r="E40" t="s">
        <v>60</v>
      </c>
      <c r="F40" t="s">
        <v>146</v>
      </c>
      <c r="H40" t="s">
        <v>8</v>
      </c>
      <c r="I40" t="s">
        <v>619</v>
      </c>
      <c r="J40" t="s">
        <v>563</v>
      </c>
      <c r="K40" t="s">
        <v>620</v>
      </c>
      <c r="L40" t="s">
        <v>621</v>
      </c>
      <c r="M40" t="s">
        <v>726</v>
      </c>
      <c r="N40" t="s">
        <v>727</v>
      </c>
      <c r="O40" t="s">
        <v>657</v>
      </c>
      <c r="P40" t="s">
        <v>583</v>
      </c>
    </row>
    <row r="41" spans="1:16" x14ac:dyDescent="0.3">
      <c r="A41" t="s">
        <v>30</v>
      </c>
      <c r="B41" t="s">
        <v>147</v>
      </c>
      <c r="C41" t="s">
        <v>48</v>
      </c>
      <c r="D41" t="s">
        <v>148</v>
      </c>
      <c r="E41" t="s">
        <v>46</v>
      </c>
      <c r="F41" t="s">
        <v>149</v>
      </c>
      <c r="I41" t="s">
        <v>607</v>
      </c>
      <c r="J41" t="s">
        <v>595</v>
      </c>
      <c r="K41" t="s">
        <v>608</v>
      </c>
      <c r="L41" t="s">
        <v>609</v>
      </c>
      <c r="M41" t="s">
        <v>728</v>
      </c>
      <c r="N41" t="s">
        <v>729</v>
      </c>
      <c r="O41" t="s">
        <v>730</v>
      </c>
      <c r="P41" t="s">
        <v>569</v>
      </c>
    </row>
    <row r="42" spans="1:16" x14ac:dyDescent="0.3">
      <c r="A42" t="s">
        <v>150</v>
      </c>
      <c r="B42" t="s">
        <v>10</v>
      </c>
      <c r="C42" t="s">
        <v>64</v>
      </c>
      <c r="D42" t="s">
        <v>151</v>
      </c>
      <c r="E42" t="s">
        <v>60</v>
      </c>
      <c r="F42" t="s">
        <v>152</v>
      </c>
      <c r="H42" t="s">
        <v>8</v>
      </c>
      <c r="I42" t="s">
        <v>731</v>
      </c>
      <c r="J42" t="s">
        <v>602</v>
      </c>
      <c r="K42" t="s">
        <v>732</v>
      </c>
      <c r="L42" t="s">
        <v>303</v>
      </c>
      <c r="M42" t="s">
        <v>733</v>
      </c>
      <c r="N42" t="s">
        <v>734</v>
      </c>
      <c r="O42" t="s">
        <v>735</v>
      </c>
      <c r="P42" t="s">
        <v>569</v>
      </c>
    </row>
    <row r="43" spans="1:16" x14ac:dyDescent="0.3">
      <c r="A43" t="s">
        <v>28</v>
      </c>
      <c r="B43" t="s">
        <v>153</v>
      </c>
      <c r="C43" t="s">
        <v>26</v>
      </c>
      <c r="D43" t="s">
        <v>154</v>
      </c>
      <c r="E43" t="s">
        <v>30</v>
      </c>
      <c r="F43" t="s">
        <v>155</v>
      </c>
      <c r="I43" t="s">
        <v>594</v>
      </c>
      <c r="J43" t="s">
        <v>595</v>
      </c>
      <c r="K43" t="s">
        <v>596</v>
      </c>
      <c r="L43" t="s">
        <v>597</v>
      </c>
      <c r="M43" t="s">
        <v>736</v>
      </c>
      <c r="N43" t="s">
        <v>737</v>
      </c>
      <c r="O43" t="s">
        <v>738</v>
      </c>
      <c r="P43" t="s">
        <v>576</v>
      </c>
    </row>
    <row r="44" spans="1:16" x14ac:dyDescent="0.3">
      <c r="A44" t="s">
        <v>58</v>
      </c>
      <c r="B44" t="s">
        <v>69</v>
      </c>
      <c r="C44" t="s">
        <v>97</v>
      </c>
      <c r="D44" t="s">
        <v>94</v>
      </c>
      <c r="E44" t="s">
        <v>133</v>
      </c>
      <c r="F44" t="s">
        <v>156</v>
      </c>
      <c r="I44" t="s">
        <v>634</v>
      </c>
      <c r="J44" t="s">
        <v>563</v>
      </c>
      <c r="K44" t="s">
        <v>670</v>
      </c>
      <c r="L44" t="s">
        <v>70</v>
      </c>
      <c r="M44" t="s">
        <v>637</v>
      </c>
      <c r="N44" t="s">
        <v>638</v>
      </c>
      <c r="O44" t="s">
        <v>639</v>
      </c>
      <c r="P44" t="s">
        <v>583</v>
      </c>
    </row>
    <row r="45" spans="1:16" x14ac:dyDescent="0.3">
      <c r="A45" t="s">
        <v>9</v>
      </c>
      <c r="B45" t="s">
        <v>58</v>
      </c>
      <c r="C45" t="s">
        <v>26</v>
      </c>
      <c r="D45" t="s">
        <v>157</v>
      </c>
      <c r="E45" t="s">
        <v>64</v>
      </c>
      <c r="F45" t="s">
        <v>158</v>
      </c>
      <c r="I45" t="s">
        <v>594</v>
      </c>
      <c r="J45" t="s">
        <v>595</v>
      </c>
      <c r="K45" t="s">
        <v>596</v>
      </c>
      <c r="L45" t="s">
        <v>597</v>
      </c>
      <c r="M45" t="s">
        <v>739</v>
      </c>
      <c r="N45" t="s">
        <v>740</v>
      </c>
      <c r="O45" t="s">
        <v>741</v>
      </c>
      <c r="P45" t="s">
        <v>576</v>
      </c>
    </row>
    <row r="46" spans="1:16" x14ac:dyDescent="0.3">
      <c r="A46" t="s">
        <v>41</v>
      </c>
      <c r="B46" t="s">
        <v>159</v>
      </c>
      <c r="C46" t="s">
        <v>93</v>
      </c>
      <c r="D46" t="s">
        <v>160</v>
      </c>
      <c r="E46" t="s">
        <v>32</v>
      </c>
      <c r="F46" t="s">
        <v>133</v>
      </c>
      <c r="H46" t="s">
        <v>27</v>
      </c>
      <c r="I46" t="s">
        <v>742</v>
      </c>
      <c r="J46" t="s">
        <v>571</v>
      </c>
      <c r="K46" t="s">
        <v>222</v>
      </c>
      <c r="L46" t="s">
        <v>743</v>
      </c>
      <c r="M46" t="s">
        <v>744</v>
      </c>
      <c r="N46" t="s">
        <v>745</v>
      </c>
      <c r="O46" t="s">
        <v>746</v>
      </c>
      <c r="P46" t="s">
        <v>569</v>
      </c>
    </row>
    <row r="47" spans="1:16" x14ac:dyDescent="0.3">
      <c r="A47" t="s">
        <v>128</v>
      </c>
      <c r="B47" t="s">
        <v>161</v>
      </c>
      <c r="C47" t="s">
        <v>110</v>
      </c>
      <c r="D47" t="s">
        <v>162</v>
      </c>
      <c r="E47" t="s">
        <v>64</v>
      </c>
      <c r="F47" t="s">
        <v>163</v>
      </c>
      <c r="I47" t="s">
        <v>747</v>
      </c>
      <c r="J47" t="s">
        <v>571</v>
      </c>
      <c r="K47" t="s">
        <v>748</v>
      </c>
      <c r="L47" t="s">
        <v>749</v>
      </c>
      <c r="M47" t="s">
        <v>750</v>
      </c>
      <c r="N47" t="s">
        <v>751</v>
      </c>
      <c r="O47" t="s">
        <v>617</v>
      </c>
      <c r="P47" t="s">
        <v>593</v>
      </c>
    </row>
    <row r="48" spans="1:16" x14ac:dyDescent="0.3">
      <c r="A48" t="s">
        <v>54</v>
      </c>
      <c r="B48" t="s">
        <v>100</v>
      </c>
      <c r="C48" t="s">
        <v>133</v>
      </c>
      <c r="D48" t="s">
        <v>164</v>
      </c>
      <c r="E48" t="s">
        <v>48</v>
      </c>
      <c r="F48" t="s">
        <v>165</v>
      </c>
      <c r="I48" t="s">
        <v>752</v>
      </c>
      <c r="J48" t="s">
        <v>571</v>
      </c>
      <c r="K48" t="s">
        <v>753</v>
      </c>
      <c r="L48" t="s">
        <v>754</v>
      </c>
      <c r="M48" t="s">
        <v>755</v>
      </c>
      <c r="N48" t="s">
        <v>756</v>
      </c>
      <c r="O48" t="s">
        <v>617</v>
      </c>
      <c r="P48" t="s">
        <v>593</v>
      </c>
    </row>
    <row r="49" spans="1:16" x14ac:dyDescent="0.3">
      <c r="A49" t="s">
        <v>97</v>
      </c>
      <c r="B49" t="s">
        <v>166</v>
      </c>
      <c r="C49" t="s">
        <v>24</v>
      </c>
      <c r="D49" t="s">
        <v>91</v>
      </c>
      <c r="E49" t="s">
        <v>137</v>
      </c>
      <c r="F49" t="s">
        <v>167</v>
      </c>
      <c r="I49" t="s">
        <v>686</v>
      </c>
      <c r="J49" t="s">
        <v>624</v>
      </c>
      <c r="K49" t="s">
        <v>687</v>
      </c>
      <c r="L49" t="s">
        <v>688</v>
      </c>
      <c r="M49" t="s">
        <v>750</v>
      </c>
      <c r="N49" t="s">
        <v>757</v>
      </c>
      <c r="O49" t="s">
        <v>758</v>
      </c>
      <c r="P49" t="s">
        <v>613</v>
      </c>
    </row>
    <row r="50" spans="1:16" x14ac:dyDescent="0.3">
      <c r="A50" t="s">
        <v>52</v>
      </c>
      <c r="B50" t="s">
        <v>67</v>
      </c>
      <c r="C50" t="s">
        <v>124</v>
      </c>
      <c r="D50" t="s">
        <v>168</v>
      </c>
      <c r="E50" t="s">
        <v>128</v>
      </c>
      <c r="F50" t="s">
        <v>169</v>
      </c>
      <c r="I50" t="s">
        <v>710</v>
      </c>
      <c r="J50" t="s">
        <v>624</v>
      </c>
      <c r="K50" t="s">
        <v>711</v>
      </c>
      <c r="L50" t="s">
        <v>712</v>
      </c>
      <c r="M50" t="s">
        <v>759</v>
      </c>
      <c r="N50" t="s">
        <v>760</v>
      </c>
      <c r="O50" t="s">
        <v>761</v>
      </c>
      <c r="P50" t="s">
        <v>569</v>
      </c>
    </row>
    <row r="51" spans="1:16" x14ac:dyDescent="0.3">
      <c r="A51" t="s">
        <v>122</v>
      </c>
      <c r="B51" t="s">
        <v>170</v>
      </c>
      <c r="C51" t="s">
        <v>81</v>
      </c>
      <c r="D51" t="s">
        <v>171</v>
      </c>
      <c r="E51" t="s">
        <v>30</v>
      </c>
      <c r="F51" t="s">
        <v>172</v>
      </c>
      <c r="H51" t="s">
        <v>8</v>
      </c>
      <c r="I51" t="s">
        <v>722</v>
      </c>
      <c r="J51" t="s">
        <v>563</v>
      </c>
      <c r="K51" t="s">
        <v>635</v>
      </c>
      <c r="L51" t="s">
        <v>88</v>
      </c>
      <c r="M51" t="s">
        <v>728</v>
      </c>
      <c r="N51" t="s">
        <v>762</v>
      </c>
      <c r="O51" t="s">
        <v>763</v>
      </c>
      <c r="P51" t="s">
        <v>569</v>
      </c>
    </row>
    <row r="52" spans="1:16" x14ac:dyDescent="0.3">
      <c r="A52" t="s">
        <v>173</v>
      </c>
      <c r="B52" t="s">
        <v>166</v>
      </c>
      <c r="C52" t="s">
        <v>52</v>
      </c>
      <c r="D52" t="s">
        <v>174</v>
      </c>
      <c r="E52" t="s">
        <v>110</v>
      </c>
      <c r="F52" t="s">
        <v>175</v>
      </c>
      <c r="I52" t="s">
        <v>614</v>
      </c>
      <c r="J52" t="s">
        <v>595</v>
      </c>
      <c r="K52" t="s">
        <v>615</v>
      </c>
      <c r="L52" t="s">
        <v>616</v>
      </c>
      <c r="M52" t="s">
        <v>750</v>
      </c>
      <c r="N52" t="s">
        <v>757</v>
      </c>
      <c r="O52" t="s">
        <v>758</v>
      </c>
      <c r="P52" t="s">
        <v>613</v>
      </c>
    </row>
    <row r="53" spans="1:16" x14ac:dyDescent="0.3">
      <c r="A53" t="s">
        <v>176</v>
      </c>
      <c r="B53" t="s">
        <v>46</v>
      </c>
      <c r="C53" t="s">
        <v>8</v>
      </c>
      <c r="D53" t="s">
        <v>177</v>
      </c>
      <c r="E53" t="s">
        <v>78</v>
      </c>
      <c r="F53" t="s">
        <v>178</v>
      </c>
      <c r="I53" t="s">
        <v>619</v>
      </c>
      <c r="J53" t="s">
        <v>624</v>
      </c>
      <c r="K53" t="s">
        <v>625</v>
      </c>
      <c r="L53" t="s">
        <v>626</v>
      </c>
      <c r="M53" t="s">
        <v>764</v>
      </c>
      <c r="N53" t="s">
        <v>765</v>
      </c>
      <c r="O53" t="s">
        <v>766</v>
      </c>
      <c r="P53" t="s">
        <v>569</v>
      </c>
    </row>
    <row r="54" spans="1:16" x14ac:dyDescent="0.3">
      <c r="A54" t="s">
        <v>113</v>
      </c>
      <c r="B54" t="s">
        <v>61</v>
      </c>
      <c r="C54" t="s">
        <v>41</v>
      </c>
      <c r="D54" t="s">
        <v>179</v>
      </c>
      <c r="E54" t="s">
        <v>107</v>
      </c>
      <c r="F54" t="s">
        <v>180</v>
      </c>
      <c r="H54" t="s">
        <v>18</v>
      </c>
      <c r="I54" t="s">
        <v>767</v>
      </c>
      <c r="J54" t="s">
        <v>624</v>
      </c>
      <c r="K54" t="s">
        <v>768</v>
      </c>
      <c r="L54" t="s">
        <v>769</v>
      </c>
      <c r="M54" t="s">
        <v>610</v>
      </c>
      <c r="N54" t="s">
        <v>627</v>
      </c>
      <c r="O54" t="s">
        <v>628</v>
      </c>
      <c r="P54" t="s">
        <v>593</v>
      </c>
    </row>
    <row r="55" spans="1:16" x14ac:dyDescent="0.3">
      <c r="A55" t="s">
        <v>87</v>
      </c>
      <c r="B55" t="s">
        <v>181</v>
      </c>
      <c r="C55" t="s">
        <v>110</v>
      </c>
      <c r="D55" t="s">
        <v>182</v>
      </c>
      <c r="E55" t="s">
        <v>133</v>
      </c>
      <c r="F55" t="s">
        <v>183</v>
      </c>
      <c r="I55" t="s">
        <v>747</v>
      </c>
      <c r="J55" t="s">
        <v>571</v>
      </c>
      <c r="K55" t="s">
        <v>748</v>
      </c>
      <c r="L55" t="s">
        <v>749</v>
      </c>
      <c r="M55" t="s">
        <v>770</v>
      </c>
      <c r="N55" t="s">
        <v>771</v>
      </c>
      <c r="O55" t="s">
        <v>772</v>
      </c>
      <c r="P55" t="s">
        <v>583</v>
      </c>
    </row>
    <row r="56" spans="1:16" x14ac:dyDescent="0.3">
      <c r="A56" t="s">
        <v>184</v>
      </c>
      <c r="B56" t="s">
        <v>87</v>
      </c>
      <c r="C56" t="s">
        <v>20</v>
      </c>
      <c r="D56" t="s">
        <v>185</v>
      </c>
      <c r="E56" t="s">
        <v>60</v>
      </c>
      <c r="F56" t="s">
        <v>186</v>
      </c>
      <c r="I56" t="s">
        <v>629</v>
      </c>
      <c r="J56" t="s">
        <v>595</v>
      </c>
      <c r="K56" t="s">
        <v>630</v>
      </c>
      <c r="L56" t="s">
        <v>631</v>
      </c>
      <c r="M56" t="s">
        <v>662</v>
      </c>
      <c r="N56" t="s">
        <v>663</v>
      </c>
      <c r="O56" t="s">
        <v>610</v>
      </c>
      <c r="P56" t="s">
        <v>576</v>
      </c>
    </row>
    <row r="57" spans="1:16" x14ac:dyDescent="0.3">
      <c r="A57" t="s">
        <v>187</v>
      </c>
      <c r="B57" t="s">
        <v>41</v>
      </c>
      <c r="C57" t="s">
        <v>81</v>
      </c>
      <c r="D57" t="s">
        <v>188</v>
      </c>
      <c r="E57" t="s">
        <v>28</v>
      </c>
      <c r="F57" t="s">
        <v>189</v>
      </c>
      <c r="H57" t="s">
        <v>18</v>
      </c>
      <c r="I57" t="s">
        <v>722</v>
      </c>
      <c r="J57" t="s">
        <v>563</v>
      </c>
      <c r="K57" t="s">
        <v>635</v>
      </c>
      <c r="L57" t="s">
        <v>88</v>
      </c>
      <c r="M57" t="s">
        <v>605</v>
      </c>
      <c r="N57" t="s">
        <v>585</v>
      </c>
      <c r="O57" t="s">
        <v>606</v>
      </c>
      <c r="P57" t="s">
        <v>583</v>
      </c>
    </row>
    <row r="58" spans="1:16" x14ac:dyDescent="0.3">
      <c r="A58" t="s">
        <v>120</v>
      </c>
      <c r="B58" t="s">
        <v>27</v>
      </c>
      <c r="C58" t="s">
        <v>52</v>
      </c>
      <c r="D58" t="s">
        <v>190</v>
      </c>
      <c r="E58" t="s">
        <v>88</v>
      </c>
      <c r="F58" t="s">
        <v>191</v>
      </c>
      <c r="I58" t="s">
        <v>614</v>
      </c>
      <c r="J58" t="s">
        <v>595</v>
      </c>
      <c r="K58" t="s">
        <v>615</v>
      </c>
      <c r="L58" t="s">
        <v>616</v>
      </c>
      <c r="M58" t="s">
        <v>610</v>
      </c>
      <c r="N58" t="s">
        <v>773</v>
      </c>
      <c r="O58" t="s">
        <v>774</v>
      </c>
      <c r="P58" t="s">
        <v>583</v>
      </c>
    </row>
    <row r="59" spans="1:16" x14ac:dyDescent="0.3">
      <c r="A59" t="s">
        <v>192</v>
      </c>
      <c r="B59" t="s">
        <v>153</v>
      </c>
      <c r="C59" t="s">
        <v>137</v>
      </c>
      <c r="D59" t="s">
        <v>193</v>
      </c>
      <c r="E59" t="s">
        <v>81</v>
      </c>
      <c r="F59" t="s">
        <v>194</v>
      </c>
      <c r="I59" t="s">
        <v>775</v>
      </c>
      <c r="J59" t="s">
        <v>571</v>
      </c>
      <c r="K59" t="s">
        <v>776</v>
      </c>
      <c r="L59" t="s">
        <v>565</v>
      </c>
      <c r="M59" t="s">
        <v>736</v>
      </c>
      <c r="N59" t="s">
        <v>737</v>
      </c>
      <c r="O59" t="s">
        <v>738</v>
      </c>
      <c r="P59" t="s">
        <v>576</v>
      </c>
    </row>
    <row r="60" spans="1:16" x14ac:dyDescent="0.3">
      <c r="A60" t="s">
        <v>195</v>
      </c>
      <c r="B60" t="s">
        <v>20</v>
      </c>
      <c r="C60" t="s">
        <v>58</v>
      </c>
      <c r="D60" t="s">
        <v>196</v>
      </c>
      <c r="E60" t="s">
        <v>103</v>
      </c>
      <c r="F60" t="s">
        <v>197</v>
      </c>
      <c r="I60" t="s">
        <v>648</v>
      </c>
      <c r="J60" t="s">
        <v>602</v>
      </c>
      <c r="K60" t="s">
        <v>695</v>
      </c>
      <c r="L60" t="s">
        <v>696</v>
      </c>
      <c r="M60" t="s">
        <v>777</v>
      </c>
      <c r="N60" t="s">
        <v>778</v>
      </c>
      <c r="O60" t="s">
        <v>779</v>
      </c>
      <c r="P60" t="s">
        <v>583</v>
      </c>
    </row>
    <row r="61" spans="1:16" x14ac:dyDescent="0.3">
      <c r="A61" t="s">
        <v>153</v>
      </c>
      <c r="B61" t="s">
        <v>198</v>
      </c>
      <c r="C61" t="s">
        <v>107</v>
      </c>
      <c r="D61" t="s">
        <v>199</v>
      </c>
      <c r="E61" t="s">
        <v>32</v>
      </c>
      <c r="F61" t="s">
        <v>200</v>
      </c>
      <c r="I61" t="s">
        <v>780</v>
      </c>
      <c r="J61" t="s">
        <v>563</v>
      </c>
      <c r="K61" t="s">
        <v>781</v>
      </c>
      <c r="L61" t="s">
        <v>565</v>
      </c>
      <c r="M61" t="s">
        <v>782</v>
      </c>
      <c r="N61" t="s">
        <v>783</v>
      </c>
      <c r="O61" t="s">
        <v>784</v>
      </c>
      <c r="P61" t="s">
        <v>576</v>
      </c>
    </row>
    <row r="62" spans="1:16" x14ac:dyDescent="0.3">
      <c r="A62" t="s">
        <v>21</v>
      </c>
      <c r="B62" t="s">
        <v>48</v>
      </c>
      <c r="C62" t="s">
        <v>42</v>
      </c>
      <c r="D62" t="s">
        <v>201</v>
      </c>
      <c r="E62" t="s">
        <v>97</v>
      </c>
      <c r="F62" t="s">
        <v>202</v>
      </c>
      <c r="I62" t="s">
        <v>601</v>
      </c>
      <c r="J62" t="s">
        <v>602</v>
      </c>
      <c r="K62" t="s">
        <v>603</v>
      </c>
      <c r="L62" t="s">
        <v>604</v>
      </c>
      <c r="M62" t="s">
        <v>785</v>
      </c>
      <c r="N62" t="s">
        <v>786</v>
      </c>
      <c r="O62" t="s">
        <v>787</v>
      </c>
      <c r="P62" t="s">
        <v>569</v>
      </c>
    </row>
    <row r="63" spans="1:16" x14ac:dyDescent="0.3">
      <c r="A63" t="s">
        <v>203</v>
      </c>
      <c r="B63" t="s">
        <v>48</v>
      </c>
      <c r="C63" t="s">
        <v>137</v>
      </c>
      <c r="D63" t="s">
        <v>204</v>
      </c>
      <c r="E63" t="s">
        <v>44</v>
      </c>
      <c r="F63" t="s">
        <v>205</v>
      </c>
      <c r="H63" t="s">
        <v>14</v>
      </c>
      <c r="I63" t="s">
        <v>775</v>
      </c>
      <c r="J63" t="s">
        <v>571</v>
      </c>
      <c r="K63" t="s">
        <v>776</v>
      </c>
      <c r="L63" t="s">
        <v>565</v>
      </c>
      <c r="M63" t="s">
        <v>785</v>
      </c>
      <c r="N63" t="s">
        <v>786</v>
      </c>
      <c r="O63" t="s">
        <v>787</v>
      </c>
      <c r="P63" t="s">
        <v>569</v>
      </c>
    </row>
    <row r="64" spans="1:16" x14ac:dyDescent="0.3">
      <c r="A64" t="s">
        <v>206</v>
      </c>
      <c r="B64" t="s">
        <v>153</v>
      </c>
      <c r="C64" t="s">
        <v>51</v>
      </c>
      <c r="D64" t="s">
        <v>207</v>
      </c>
      <c r="E64" t="s">
        <v>26</v>
      </c>
      <c r="F64" t="s">
        <v>208</v>
      </c>
      <c r="H64" t="s">
        <v>27</v>
      </c>
      <c r="I64" t="s">
        <v>788</v>
      </c>
      <c r="J64" t="s">
        <v>563</v>
      </c>
      <c r="K64" t="s">
        <v>789</v>
      </c>
      <c r="L64" t="s">
        <v>103</v>
      </c>
      <c r="M64" t="s">
        <v>736</v>
      </c>
      <c r="N64" t="s">
        <v>737</v>
      </c>
      <c r="O64" t="s">
        <v>738</v>
      </c>
      <c r="P64" t="s">
        <v>576</v>
      </c>
    </row>
    <row r="65" spans="1:16" x14ac:dyDescent="0.3">
      <c r="A65" t="s">
        <v>209</v>
      </c>
      <c r="B65" t="s">
        <v>21</v>
      </c>
      <c r="C65" t="s">
        <v>26</v>
      </c>
      <c r="D65" t="s">
        <v>141</v>
      </c>
      <c r="E65" t="s">
        <v>133</v>
      </c>
      <c r="F65" t="s">
        <v>210</v>
      </c>
      <c r="H65" t="s">
        <v>20</v>
      </c>
      <c r="I65" t="s">
        <v>594</v>
      </c>
      <c r="J65" t="s">
        <v>595</v>
      </c>
      <c r="K65" t="s">
        <v>596</v>
      </c>
      <c r="L65" t="s">
        <v>597</v>
      </c>
      <c r="M65" t="s">
        <v>580</v>
      </c>
      <c r="N65" t="s">
        <v>581</v>
      </c>
      <c r="O65" t="s">
        <v>582</v>
      </c>
      <c r="P65" t="s">
        <v>583</v>
      </c>
    </row>
    <row r="66" spans="1:16" x14ac:dyDescent="0.3">
      <c r="A66" t="s">
        <v>211</v>
      </c>
      <c r="B66" t="s">
        <v>21</v>
      </c>
      <c r="C66" t="s">
        <v>133</v>
      </c>
      <c r="D66" t="s">
        <v>212</v>
      </c>
      <c r="E66" t="s">
        <v>64</v>
      </c>
      <c r="F66" t="s">
        <v>213</v>
      </c>
      <c r="I66" t="s">
        <v>752</v>
      </c>
      <c r="J66" t="s">
        <v>571</v>
      </c>
      <c r="K66" t="s">
        <v>753</v>
      </c>
      <c r="L66" t="s">
        <v>754</v>
      </c>
      <c r="M66" t="s">
        <v>580</v>
      </c>
      <c r="N66" t="s">
        <v>581</v>
      </c>
      <c r="O66" t="s">
        <v>582</v>
      </c>
      <c r="P66" t="s">
        <v>583</v>
      </c>
    </row>
    <row r="67" spans="1:16" x14ac:dyDescent="0.3">
      <c r="A67" t="s">
        <v>214</v>
      </c>
      <c r="B67" t="s">
        <v>88</v>
      </c>
      <c r="C67" t="s">
        <v>54</v>
      </c>
      <c r="D67" t="s">
        <v>215</v>
      </c>
      <c r="E67" t="s">
        <v>48</v>
      </c>
      <c r="F67" t="s">
        <v>216</v>
      </c>
      <c r="H67" t="s">
        <v>8</v>
      </c>
      <c r="I67" t="s">
        <v>619</v>
      </c>
      <c r="J67" t="s">
        <v>563</v>
      </c>
      <c r="K67" t="s">
        <v>620</v>
      </c>
      <c r="L67" t="s">
        <v>621</v>
      </c>
      <c r="M67" t="s">
        <v>728</v>
      </c>
      <c r="N67" t="s">
        <v>790</v>
      </c>
      <c r="O67" t="s">
        <v>791</v>
      </c>
      <c r="P67" t="s">
        <v>583</v>
      </c>
    </row>
    <row r="68" spans="1:16" x14ac:dyDescent="0.3">
      <c r="A68" t="s">
        <v>65</v>
      </c>
      <c r="B68" t="s">
        <v>100</v>
      </c>
      <c r="C68" t="s">
        <v>140</v>
      </c>
      <c r="D68" t="s">
        <v>217</v>
      </c>
      <c r="E68" t="s">
        <v>8</v>
      </c>
      <c r="F68" t="s">
        <v>218</v>
      </c>
      <c r="H68" t="s">
        <v>26</v>
      </c>
      <c r="I68" t="s">
        <v>642</v>
      </c>
      <c r="J68" t="s">
        <v>571</v>
      </c>
      <c r="K68" t="s">
        <v>792</v>
      </c>
      <c r="L68" t="s">
        <v>75</v>
      </c>
      <c r="M68" t="s">
        <v>755</v>
      </c>
      <c r="N68" t="s">
        <v>756</v>
      </c>
      <c r="O68" t="s">
        <v>617</v>
      </c>
      <c r="P68" t="s">
        <v>593</v>
      </c>
    </row>
    <row r="69" spans="1:16" x14ac:dyDescent="0.3">
      <c r="A69" t="s">
        <v>219</v>
      </c>
      <c r="B69" t="s">
        <v>42</v>
      </c>
      <c r="C69" t="s">
        <v>41</v>
      </c>
      <c r="D69" t="s">
        <v>220</v>
      </c>
      <c r="E69" t="s">
        <v>44</v>
      </c>
      <c r="F69" t="s">
        <v>221</v>
      </c>
      <c r="I69" t="s">
        <v>767</v>
      </c>
      <c r="J69" t="s">
        <v>624</v>
      </c>
      <c r="K69" t="s">
        <v>768</v>
      </c>
      <c r="L69" t="s">
        <v>769</v>
      </c>
      <c r="M69" t="s">
        <v>793</v>
      </c>
      <c r="N69" t="s">
        <v>794</v>
      </c>
      <c r="O69" t="s">
        <v>795</v>
      </c>
      <c r="P69" t="s">
        <v>613</v>
      </c>
    </row>
    <row r="70" spans="1:16" x14ac:dyDescent="0.3">
      <c r="A70" t="s">
        <v>47</v>
      </c>
      <c r="B70" t="s">
        <v>222</v>
      </c>
      <c r="C70" t="s">
        <v>97</v>
      </c>
      <c r="D70" t="s">
        <v>49</v>
      </c>
      <c r="E70" t="s">
        <v>124</v>
      </c>
      <c r="F70" t="s">
        <v>223</v>
      </c>
      <c r="I70" t="s">
        <v>634</v>
      </c>
      <c r="J70" t="s">
        <v>563</v>
      </c>
      <c r="K70" t="s">
        <v>670</v>
      </c>
      <c r="L70" t="s">
        <v>70</v>
      </c>
      <c r="M70" t="s">
        <v>796</v>
      </c>
      <c r="N70" t="s">
        <v>797</v>
      </c>
      <c r="O70" t="s">
        <v>766</v>
      </c>
      <c r="P70" t="s">
        <v>569</v>
      </c>
    </row>
    <row r="71" spans="1:16" x14ac:dyDescent="0.3">
      <c r="A71" t="s">
        <v>224</v>
      </c>
      <c r="B71" t="s">
        <v>93</v>
      </c>
      <c r="C71" t="s">
        <v>9</v>
      </c>
      <c r="D71" t="s">
        <v>225</v>
      </c>
      <c r="E71" t="s">
        <v>26</v>
      </c>
      <c r="F71" t="s">
        <v>226</v>
      </c>
      <c r="I71" t="s">
        <v>683</v>
      </c>
      <c r="J71" t="s">
        <v>595</v>
      </c>
      <c r="K71" t="s">
        <v>705</v>
      </c>
      <c r="L71" t="s">
        <v>706</v>
      </c>
      <c r="M71" t="s">
        <v>798</v>
      </c>
      <c r="N71" t="s">
        <v>799</v>
      </c>
      <c r="O71" t="s">
        <v>800</v>
      </c>
      <c r="P71" t="s">
        <v>576</v>
      </c>
    </row>
    <row r="72" spans="1:16" x14ac:dyDescent="0.3">
      <c r="A72" t="s">
        <v>15</v>
      </c>
      <c r="B72" t="s">
        <v>110</v>
      </c>
      <c r="C72" t="s">
        <v>75</v>
      </c>
      <c r="D72" t="s">
        <v>227</v>
      </c>
      <c r="E72" t="s">
        <v>34</v>
      </c>
      <c r="F72" t="s">
        <v>228</v>
      </c>
      <c r="I72" t="s">
        <v>642</v>
      </c>
      <c r="J72" t="s">
        <v>595</v>
      </c>
      <c r="K72" t="s">
        <v>643</v>
      </c>
      <c r="L72" t="s">
        <v>644</v>
      </c>
      <c r="M72" t="s">
        <v>801</v>
      </c>
      <c r="N72" t="s">
        <v>802</v>
      </c>
      <c r="O72" t="s">
        <v>803</v>
      </c>
      <c r="P72" t="s">
        <v>613</v>
      </c>
    </row>
    <row r="73" spans="1:16" x14ac:dyDescent="0.3">
      <c r="A73" t="s">
        <v>104</v>
      </c>
      <c r="B73" t="s">
        <v>42</v>
      </c>
      <c r="C73" t="s">
        <v>137</v>
      </c>
      <c r="D73" t="s">
        <v>229</v>
      </c>
      <c r="E73" t="s">
        <v>88</v>
      </c>
      <c r="F73" t="s">
        <v>230</v>
      </c>
      <c r="I73" t="s">
        <v>775</v>
      </c>
      <c r="J73" t="s">
        <v>571</v>
      </c>
      <c r="K73" t="s">
        <v>776</v>
      </c>
      <c r="L73" t="s">
        <v>565</v>
      </c>
      <c r="M73" t="s">
        <v>793</v>
      </c>
      <c r="N73" t="s">
        <v>794</v>
      </c>
      <c r="O73" t="s">
        <v>795</v>
      </c>
      <c r="P73" t="s">
        <v>613</v>
      </c>
    </row>
    <row r="74" spans="1:16" x14ac:dyDescent="0.3">
      <c r="A74" t="s">
        <v>231</v>
      </c>
      <c r="B74" t="s">
        <v>232</v>
      </c>
      <c r="C74" t="s">
        <v>38</v>
      </c>
      <c r="D74" t="s">
        <v>233</v>
      </c>
      <c r="E74" t="s">
        <v>78</v>
      </c>
      <c r="F74" t="s">
        <v>234</v>
      </c>
      <c r="I74" t="s">
        <v>710</v>
      </c>
      <c r="J74" t="s">
        <v>602</v>
      </c>
      <c r="K74" t="s">
        <v>804</v>
      </c>
      <c r="L74" t="s">
        <v>805</v>
      </c>
      <c r="M74" t="s">
        <v>806</v>
      </c>
      <c r="N74" t="s">
        <v>807</v>
      </c>
      <c r="O74" t="s">
        <v>682</v>
      </c>
      <c r="P74" t="s">
        <v>569</v>
      </c>
    </row>
    <row r="75" spans="1:16" x14ac:dyDescent="0.3">
      <c r="A75" t="s">
        <v>235</v>
      </c>
      <c r="B75" t="s">
        <v>206</v>
      </c>
      <c r="C75" t="s">
        <v>8</v>
      </c>
      <c r="D75" t="s">
        <v>236</v>
      </c>
      <c r="E75" t="s">
        <v>64</v>
      </c>
      <c r="F75" t="s">
        <v>237</v>
      </c>
      <c r="H75" t="s">
        <v>27</v>
      </c>
      <c r="I75" t="s">
        <v>619</v>
      </c>
      <c r="J75" t="s">
        <v>624</v>
      </c>
      <c r="K75" t="s">
        <v>625</v>
      </c>
      <c r="L75" t="s">
        <v>626</v>
      </c>
      <c r="M75" t="s">
        <v>808</v>
      </c>
      <c r="N75" t="s">
        <v>809</v>
      </c>
      <c r="O75" t="s">
        <v>810</v>
      </c>
      <c r="P75" t="s">
        <v>576</v>
      </c>
    </row>
    <row r="76" spans="1:16" x14ac:dyDescent="0.3">
      <c r="A76" t="s">
        <v>238</v>
      </c>
      <c r="B76" t="s">
        <v>238</v>
      </c>
      <c r="C76" t="s">
        <v>34</v>
      </c>
      <c r="D76" t="s">
        <v>185</v>
      </c>
      <c r="E76" t="s">
        <v>9</v>
      </c>
      <c r="F76" t="s">
        <v>239</v>
      </c>
      <c r="H76" t="s">
        <v>14</v>
      </c>
      <c r="I76" t="s">
        <v>683</v>
      </c>
      <c r="J76" t="s">
        <v>571</v>
      </c>
      <c r="K76" t="s">
        <v>811</v>
      </c>
      <c r="L76" t="s">
        <v>87</v>
      </c>
      <c r="M76" t="s">
        <v>657</v>
      </c>
      <c r="N76" t="s">
        <v>812</v>
      </c>
      <c r="O76" t="s">
        <v>813</v>
      </c>
      <c r="P76" t="s">
        <v>576</v>
      </c>
    </row>
    <row r="77" spans="1:16" x14ac:dyDescent="0.3">
      <c r="A77" t="s">
        <v>161</v>
      </c>
      <c r="B77" t="s">
        <v>64</v>
      </c>
      <c r="C77" t="s">
        <v>140</v>
      </c>
      <c r="D77" t="s">
        <v>240</v>
      </c>
      <c r="E77" t="s">
        <v>42</v>
      </c>
      <c r="F77" t="s">
        <v>241</v>
      </c>
      <c r="H77" t="s">
        <v>27</v>
      </c>
      <c r="I77" t="s">
        <v>642</v>
      </c>
      <c r="J77" t="s">
        <v>571</v>
      </c>
      <c r="K77" t="s">
        <v>792</v>
      </c>
      <c r="L77" t="s">
        <v>75</v>
      </c>
      <c r="M77" t="s">
        <v>622</v>
      </c>
      <c r="N77" t="s">
        <v>640</v>
      </c>
      <c r="O77" t="s">
        <v>641</v>
      </c>
      <c r="P77" t="s">
        <v>613</v>
      </c>
    </row>
    <row r="78" spans="1:16" x14ac:dyDescent="0.3">
      <c r="A78" t="s">
        <v>69</v>
      </c>
      <c r="B78" t="s">
        <v>64</v>
      </c>
      <c r="C78" t="s">
        <v>38</v>
      </c>
      <c r="D78" t="s">
        <v>242</v>
      </c>
      <c r="E78" t="s">
        <v>70</v>
      </c>
      <c r="F78" t="s">
        <v>243</v>
      </c>
      <c r="H78" t="s">
        <v>27</v>
      </c>
      <c r="I78" t="s">
        <v>710</v>
      </c>
      <c r="J78" t="s">
        <v>602</v>
      </c>
      <c r="K78" t="s">
        <v>804</v>
      </c>
      <c r="L78" t="s">
        <v>805</v>
      </c>
      <c r="M78" t="s">
        <v>622</v>
      </c>
      <c r="N78" t="s">
        <v>640</v>
      </c>
      <c r="O78" t="s">
        <v>641</v>
      </c>
      <c r="P78" t="s">
        <v>613</v>
      </c>
    </row>
    <row r="79" spans="1:16" x14ac:dyDescent="0.3">
      <c r="A79" t="s">
        <v>244</v>
      </c>
      <c r="B79" t="s">
        <v>41</v>
      </c>
      <c r="C79" t="s">
        <v>133</v>
      </c>
      <c r="D79" t="s">
        <v>245</v>
      </c>
      <c r="E79" t="s">
        <v>41</v>
      </c>
      <c r="F79" t="s">
        <v>246</v>
      </c>
      <c r="H79" t="s">
        <v>27</v>
      </c>
      <c r="I79" t="s">
        <v>752</v>
      </c>
      <c r="J79" t="s">
        <v>571</v>
      </c>
      <c r="K79" t="s">
        <v>753</v>
      </c>
      <c r="L79" t="s">
        <v>754</v>
      </c>
      <c r="M79" t="s">
        <v>605</v>
      </c>
      <c r="N79" t="s">
        <v>585</v>
      </c>
      <c r="O79" t="s">
        <v>606</v>
      </c>
      <c r="P79" t="s">
        <v>583</v>
      </c>
    </row>
    <row r="80" spans="1:16" x14ac:dyDescent="0.3">
      <c r="A80" t="s">
        <v>131</v>
      </c>
      <c r="B80" t="s">
        <v>176</v>
      </c>
      <c r="C80" t="s">
        <v>54</v>
      </c>
      <c r="D80" t="s">
        <v>143</v>
      </c>
      <c r="E80" t="s">
        <v>75</v>
      </c>
      <c r="F80" t="s">
        <v>247</v>
      </c>
      <c r="I80" t="s">
        <v>619</v>
      </c>
      <c r="J80" t="s">
        <v>563</v>
      </c>
      <c r="K80" t="s">
        <v>620</v>
      </c>
      <c r="L80" t="s">
        <v>621</v>
      </c>
      <c r="M80" t="s">
        <v>814</v>
      </c>
      <c r="N80" t="s">
        <v>815</v>
      </c>
      <c r="O80" t="s">
        <v>772</v>
      </c>
      <c r="P80" t="s">
        <v>613</v>
      </c>
    </row>
    <row r="81" spans="1:16" x14ac:dyDescent="0.3">
      <c r="A81" t="s">
        <v>232</v>
      </c>
      <c r="B81" t="s">
        <v>122</v>
      </c>
      <c r="C81" t="s">
        <v>107</v>
      </c>
      <c r="D81" t="s">
        <v>248</v>
      </c>
      <c r="E81" t="s">
        <v>58</v>
      </c>
      <c r="F81" t="s">
        <v>249</v>
      </c>
      <c r="I81" t="s">
        <v>780</v>
      </c>
      <c r="J81" t="s">
        <v>563</v>
      </c>
      <c r="K81" t="s">
        <v>781</v>
      </c>
      <c r="L81" t="s">
        <v>565</v>
      </c>
      <c r="M81" t="s">
        <v>816</v>
      </c>
      <c r="N81" t="s">
        <v>817</v>
      </c>
      <c r="O81" t="s">
        <v>818</v>
      </c>
      <c r="P81" t="s">
        <v>569</v>
      </c>
    </row>
    <row r="82" spans="1:16" x14ac:dyDescent="0.3">
      <c r="A82" t="s">
        <v>147</v>
      </c>
      <c r="B82" t="s">
        <v>110</v>
      </c>
      <c r="C82" t="s">
        <v>32</v>
      </c>
      <c r="D82" t="s">
        <v>250</v>
      </c>
      <c r="E82" t="s">
        <v>41</v>
      </c>
      <c r="F82" t="s">
        <v>251</v>
      </c>
      <c r="I82" t="s">
        <v>587</v>
      </c>
      <c r="J82" t="s">
        <v>563</v>
      </c>
      <c r="K82" t="s">
        <v>588</v>
      </c>
      <c r="L82" t="s">
        <v>589</v>
      </c>
      <c r="M82" t="s">
        <v>801</v>
      </c>
      <c r="N82" t="s">
        <v>802</v>
      </c>
      <c r="O82" t="s">
        <v>803</v>
      </c>
      <c r="P82" t="s">
        <v>613</v>
      </c>
    </row>
    <row r="83" spans="1:16" x14ac:dyDescent="0.3">
      <c r="A83" t="s">
        <v>166</v>
      </c>
      <c r="B83" t="s">
        <v>81</v>
      </c>
      <c r="C83" t="s">
        <v>9</v>
      </c>
      <c r="D83" t="s">
        <v>252</v>
      </c>
      <c r="E83" t="s">
        <v>14</v>
      </c>
      <c r="F83" t="s">
        <v>253</v>
      </c>
      <c r="H83" t="s">
        <v>14</v>
      </c>
      <c r="I83" t="s">
        <v>683</v>
      </c>
      <c r="J83" t="s">
        <v>595</v>
      </c>
      <c r="K83" t="s">
        <v>705</v>
      </c>
      <c r="L83" t="s">
        <v>706</v>
      </c>
      <c r="M83" t="s">
        <v>738</v>
      </c>
      <c r="N83" t="s">
        <v>819</v>
      </c>
      <c r="O83" t="s">
        <v>820</v>
      </c>
      <c r="P83" t="s">
        <v>613</v>
      </c>
    </row>
    <row r="84" spans="1:16" x14ac:dyDescent="0.3">
      <c r="A84" t="s">
        <v>254</v>
      </c>
      <c r="B84" t="s">
        <v>70</v>
      </c>
      <c r="C84" t="s">
        <v>41</v>
      </c>
      <c r="D84" t="s">
        <v>255</v>
      </c>
      <c r="E84" t="s">
        <v>9</v>
      </c>
      <c r="F84" t="s">
        <v>256</v>
      </c>
      <c r="I84" t="s">
        <v>767</v>
      </c>
      <c r="J84" t="s">
        <v>624</v>
      </c>
      <c r="K84" t="s">
        <v>768</v>
      </c>
      <c r="L84" t="s">
        <v>769</v>
      </c>
      <c r="M84" t="s">
        <v>697</v>
      </c>
      <c r="N84" t="s">
        <v>698</v>
      </c>
      <c r="O84" t="s">
        <v>699</v>
      </c>
      <c r="P84" t="s">
        <v>583</v>
      </c>
    </row>
    <row r="85" spans="1:16" x14ac:dyDescent="0.3">
      <c r="A85" t="s">
        <v>257</v>
      </c>
      <c r="B85" t="s">
        <v>209</v>
      </c>
      <c r="C85" t="s">
        <v>140</v>
      </c>
      <c r="D85" t="s">
        <v>94</v>
      </c>
      <c r="E85" t="s">
        <v>44</v>
      </c>
      <c r="F85" t="s">
        <v>258</v>
      </c>
      <c r="I85" t="s">
        <v>642</v>
      </c>
      <c r="J85" t="s">
        <v>571</v>
      </c>
      <c r="K85" t="s">
        <v>792</v>
      </c>
      <c r="L85" t="s">
        <v>75</v>
      </c>
      <c r="M85" t="s">
        <v>821</v>
      </c>
      <c r="N85" t="s">
        <v>822</v>
      </c>
      <c r="O85" t="s">
        <v>823</v>
      </c>
      <c r="P85" t="s">
        <v>593</v>
      </c>
    </row>
    <row r="86" spans="1:16" x14ac:dyDescent="0.3">
      <c r="A86" t="s">
        <v>181</v>
      </c>
      <c r="B86" t="s">
        <v>219</v>
      </c>
      <c r="C86" t="s">
        <v>67</v>
      </c>
      <c r="D86" t="s">
        <v>121</v>
      </c>
      <c r="E86" t="s">
        <v>124</v>
      </c>
      <c r="F86" t="s">
        <v>259</v>
      </c>
      <c r="H86" t="s">
        <v>18</v>
      </c>
      <c r="I86" t="s">
        <v>692</v>
      </c>
      <c r="J86" t="s">
        <v>602</v>
      </c>
      <c r="K86" t="s">
        <v>824</v>
      </c>
      <c r="L86" t="s">
        <v>825</v>
      </c>
      <c r="M86" t="s">
        <v>707</v>
      </c>
      <c r="N86" t="s">
        <v>826</v>
      </c>
      <c r="O86" t="s">
        <v>827</v>
      </c>
      <c r="P86" t="s">
        <v>569</v>
      </c>
    </row>
    <row r="87" spans="1:16" x14ac:dyDescent="0.3">
      <c r="A87" t="s">
        <v>260</v>
      </c>
      <c r="B87" t="s">
        <v>56</v>
      </c>
      <c r="C87" t="s">
        <v>88</v>
      </c>
      <c r="D87" t="s">
        <v>207</v>
      </c>
      <c r="E87" t="s">
        <v>64</v>
      </c>
      <c r="F87" t="s">
        <v>261</v>
      </c>
      <c r="H87" t="s">
        <v>18</v>
      </c>
      <c r="I87" t="s">
        <v>660</v>
      </c>
      <c r="J87" t="s">
        <v>595</v>
      </c>
      <c r="K87" t="s">
        <v>661</v>
      </c>
      <c r="L87" t="s">
        <v>22</v>
      </c>
      <c r="M87" t="s">
        <v>622</v>
      </c>
      <c r="N87" t="s">
        <v>585</v>
      </c>
      <c r="O87" t="s">
        <v>623</v>
      </c>
      <c r="P87" t="s">
        <v>569</v>
      </c>
    </row>
    <row r="88" spans="1:16" x14ac:dyDescent="0.3">
      <c r="A88" t="s">
        <v>262</v>
      </c>
      <c r="B88" t="s">
        <v>103</v>
      </c>
      <c r="C88" t="s">
        <v>42</v>
      </c>
      <c r="D88" t="s">
        <v>263</v>
      </c>
      <c r="E88" t="s">
        <v>128</v>
      </c>
      <c r="F88" t="s">
        <v>264</v>
      </c>
      <c r="I88" t="s">
        <v>601</v>
      </c>
      <c r="J88" t="s">
        <v>602</v>
      </c>
      <c r="K88" t="s">
        <v>603</v>
      </c>
      <c r="L88" t="s">
        <v>604</v>
      </c>
      <c r="M88" t="s">
        <v>697</v>
      </c>
      <c r="N88" t="s">
        <v>828</v>
      </c>
      <c r="O88" t="s">
        <v>829</v>
      </c>
      <c r="P88" t="s">
        <v>583</v>
      </c>
    </row>
    <row r="89" spans="1:16" x14ac:dyDescent="0.3">
      <c r="A89" t="s">
        <v>265</v>
      </c>
      <c r="B89" t="s">
        <v>96</v>
      </c>
      <c r="C89" t="s">
        <v>96</v>
      </c>
      <c r="D89" t="s">
        <v>266</v>
      </c>
      <c r="E89" t="s">
        <v>14</v>
      </c>
      <c r="F89" t="s">
        <v>267</v>
      </c>
      <c r="H89" t="s">
        <v>26</v>
      </c>
      <c r="I89" t="s">
        <v>719</v>
      </c>
      <c r="J89" t="s">
        <v>563</v>
      </c>
      <c r="K89" t="s">
        <v>720</v>
      </c>
      <c r="L89" t="s">
        <v>721</v>
      </c>
      <c r="M89" t="s">
        <v>830</v>
      </c>
      <c r="N89" t="s">
        <v>831</v>
      </c>
      <c r="O89" t="s">
        <v>832</v>
      </c>
      <c r="P89" t="s">
        <v>576</v>
      </c>
    </row>
    <row r="90" spans="1:16" x14ac:dyDescent="0.3">
      <c r="A90" t="s">
        <v>268</v>
      </c>
      <c r="B90" t="s">
        <v>97</v>
      </c>
      <c r="C90" t="s">
        <v>34</v>
      </c>
      <c r="D90" t="s">
        <v>269</v>
      </c>
      <c r="E90" t="s">
        <v>67</v>
      </c>
      <c r="F90" t="s">
        <v>270</v>
      </c>
      <c r="H90" t="s">
        <v>8</v>
      </c>
      <c r="I90" t="s">
        <v>683</v>
      </c>
      <c r="J90" t="s">
        <v>571</v>
      </c>
      <c r="K90" t="s">
        <v>811</v>
      </c>
      <c r="L90" t="s">
        <v>87</v>
      </c>
      <c r="M90" t="s">
        <v>833</v>
      </c>
      <c r="N90" t="s">
        <v>834</v>
      </c>
      <c r="O90" t="s">
        <v>835</v>
      </c>
      <c r="P90" t="s">
        <v>569</v>
      </c>
    </row>
    <row r="91" spans="1:16" x14ac:dyDescent="0.3">
      <c r="A91" t="s">
        <v>56</v>
      </c>
      <c r="B91" t="s">
        <v>128</v>
      </c>
      <c r="C91" t="s">
        <v>40</v>
      </c>
      <c r="D91" t="s">
        <v>271</v>
      </c>
      <c r="E91" t="s">
        <v>9</v>
      </c>
      <c r="F91" t="s">
        <v>272</v>
      </c>
      <c r="I91" t="s">
        <v>677</v>
      </c>
      <c r="J91" t="s">
        <v>571</v>
      </c>
      <c r="K91" t="s">
        <v>678</v>
      </c>
      <c r="L91" t="s">
        <v>679</v>
      </c>
      <c r="M91" t="s">
        <v>707</v>
      </c>
      <c r="N91" t="s">
        <v>708</v>
      </c>
      <c r="O91" t="s">
        <v>709</v>
      </c>
      <c r="P91" t="s">
        <v>593</v>
      </c>
    </row>
    <row r="92" spans="1:16" x14ac:dyDescent="0.3">
      <c r="A92" t="s">
        <v>273</v>
      </c>
      <c r="B92" t="s">
        <v>65</v>
      </c>
      <c r="C92" t="s">
        <v>93</v>
      </c>
      <c r="D92" t="s">
        <v>53</v>
      </c>
      <c r="E92" t="s">
        <v>75</v>
      </c>
      <c r="F92" t="s">
        <v>274</v>
      </c>
      <c r="H92" t="s">
        <v>26</v>
      </c>
      <c r="I92" t="s">
        <v>742</v>
      </c>
      <c r="J92" t="s">
        <v>571</v>
      </c>
      <c r="K92" t="s">
        <v>222</v>
      </c>
      <c r="L92" t="s">
        <v>743</v>
      </c>
      <c r="M92" t="s">
        <v>632</v>
      </c>
      <c r="N92" t="s">
        <v>585</v>
      </c>
      <c r="O92" t="s">
        <v>633</v>
      </c>
      <c r="P92" t="s">
        <v>576</v>
      </c>
    </row>
    <row r="93" spans="1:16" x14ac:dyDescent="0.3">
      <c r="A93" t="s">
        <v>275</v>
      </c>
      <c r="B93" t="s">
        <v>166</v>
      </c>
      <c r="C93" t="s">
        <v>38</v>
      </c>
      <c r="D93" t="s">
        <v>204</v>
      </c>
      <c r="E93" t="s">
        <v>93</v>
      </c>
      <c r="F93" t="s">
        <v>276</v>
      </c>
      <c r="I93" t="s">
        <v>710</v>
      </c>
      <c r="J93" t="s">
        <v>602</v>
      </c>
      <c r="K93" t="s">
        <v>804</v>
      </c>
      <c r="L93" t="s">
        <v>805</v>
      </c>
      <c r="M93" t="s">
        <v>750</v>
      </c>
      <c r="N93" t="s">
        <v>757</v>
      </c>
      <c r="O93" t="s">
        <v>758</v>
      </c>
      <c r="P93" t="s">
        <v>613</v>
      </c>
    </row>
    <row r="94" spans="1:16" x14ac:dyDescent="0.3">
      <c r="A94" t="s">
        <v>198</v>
      </c>
      <c r="B94" t="s">
        <v>44</v>
      </c>
      <c r="C94" t="s">
        <v>70</v>
      </c>
      <c r="D94" t="s">
        <v>277</v>
      </c>
      <c r="E94" t="s">
        <v>8</v>
      </c>
      <c r="F94" t="s">
        <v>278</v>
      </c>
      <c r="H94" t="s">
        <v>18</v>
      </c>
      <c r="I94" t="s">
        <v>634</v>
      </c>
      <c r="J94" t="s">
        <v>602</v>
      </c>
      <c r="K94" t="s">
        <v>635</v>
      </c>
      <c r="L94" t="s">
        <v>636</v>
      </c>
      <c r="M94" t="s">
        <v>657</v>
      </c>
      <c r="N94" t="s">
        <v>658</v>
      </c>
      <c r="O94" t="s">
        <v>659</v>
      </c>
      <c r="P94" t="s">
        <v>569</v>
      </c>
    </row>
    <row r="95" spans="1:16" x14ac:dyDescent="0.3">
      <c r="A95" t="s">
        <v>125</v>
      </c>
      <c r="B95" t="s">
        <v>40</v>
      </c>
      <c r="C95" t="s">
        <v>128</v>
      </c>
      <c r="D95" t="s">
        <v>279</v>
      </c>
      <c r="E95" t="s">
        <v>27</v>
      </c>
      <c r="F95" t="s">
        <v>280</v>
      </c>
      <c r="I95" t="s">
        <v>836</v>
      </c>
      <c r="J95" t="s">
        <v>571</v>
      </c>
      <c r="K95" t="s">
        <v>837</v>
      </c>
      <c r="L95" t="s">
        <v>543</v>
      </c>
      <c r="M95" t="s">
        <v>645</v>
      </c>
      <c r="N95" t="s">
        <v>646</v>
      </c>
      <c r="O95" t="s">
        <v>647</v>
      </c>
      <c r="P95" t="s">
        <v>569</v>
      </c>
    </row>
    <row r="96" spans="1:16" x14ac:dyDescent="0.3">
      <c r="A96" t="s">
        <v>82</v>
      </c>
      <c r="B96" t="s">
        <v>26</v>
      </c>
      <c r="C96" t="s">
        <v>81</v>
      </c>
      <c r="D96" t="s">
        <v>281</v>
      </c>
      <c r="E96" t="s">
        <v>36</v>
      </c>
      <c r="F96" t="s">
        <v>282</v>
      </c>
      <c r="H96" t="s">
        <v>18</v>
      </c>
      <c r="I96" t="s">
        <v>722</v>
      </c>
      <c r="J96" t="s">
        <v>563</v>
      </c>
      <c r="K96" t="s">
        <v>635</v>
      </c>
      <c r="L96" t="s">
        <v>88</v>
      </c>
      <c r="M96" t="s">
        <v>590</v>
      </c>
      <c r="N96" t="s">
        <v>591</v>
      </c>
      <c r="O96" t="s">
        <v>592</v>
      </c>
      <c r="P96" t="s">
        <v>593</v>
      </c>
    </row>
    <row r="97" spans="1:16" x14ac:dyDescent="0.3">
      <c r="A97" t="s">
        <v>159</v>
      </c>
      <c r="B97" t="s">
        <v>176</v>
      </c>
      <c r="C97" t="s">
        <v>110</v>
      </c>
      <c r="D97" t="s">
        <v>283</v>
      </c>
      <c r="E97" t="s">
        <v>10</v>
      </c>
      <c r="F97" t="s">
        <v>284</v>
      </c>
      <c r="I97" t="s">
        <v>747</v>
      </c>
      <c r="J97" t="s">
        <v>571</v>
      </c>
      <c r="K97" t="s">
        <v>748</v>
      </c>
      <c r="L97" t="s">
        <v>749</v>
      </c>
      <c r="M97" t="s">
        <v>814</v>
      </c>
      <c r="N97" t="s">
        <v>815</v>
      </c>
      <c r="O97" t="s">
        <v>772</v>
      </c>
      <c r="P97" t="s">
        <v>613</v>
      </c>
    </row>
    <row r="98" spans="1:16" x14ac:dyDescent="0.3">
      <c r="A98" t="s">
        <v>61</v>
      </c>
      <c r="B98" t="s">
        <v>166</v>
      </c>
      <c r="C98" t="s">
        <v>42</v>
      </c>
      <c r="D98" t="s">
        <v>285</v>
      </c>
      <c r="E98" t="s">
        <v>42</v>
      </c>
      <c r="F98" t="s">
        <v>286</v>
      </c>
      <c r="I98" t="s">
        <v>601</v>
      </c>
      <c r="J98" t="s">
        <v>602</v>
      </c>
      <c r="K98" t="s">
        <v>603</v>
      </c>
      <c r="L98" t="s">
        <v>604</v>
      </c>
      <c r="M98" t="s">
        <v>750</v>
      </c>
      <c r="N98" t="s">
        <v>757</v>
      </c>
      <c r="O98" t="s">
        <v>758</v>
      </c>
      <c r="P98" t="s">
        <v>613</v>
      </c>
    </row>
    <row r="99" spans="1:16" x14ac:dyDescent="0.3">
      <c r="A99" t="s">
        <v>170</v>
      </c>
      <c r="B99" t="s">
        <v>60</v>
      </c>
      <c r="C99" t="s">
        <v>70</v>
      </c>
      <c r="D99" t="s">
        <v>287</v>
      </c>
      <c r="E99" t="s">
        <v>75</v>
      </c>
      <c r="F99" t="s">
        <v>288</v>
      </c>
      <c r="H99" t="s">
        <v>27</v>
      </c>
      <c r="I99" t="s">
        <v>634</v>
      </c>
      <c r="J99" t="s">
        <v>602</v>
      </c>
      <c r="K99" t="s">
        <v>635</v>
      </c>
      <c r="L99" t="s">
        <v>636</v>
      </c>
      <c r="M99" t="s">
        <v>838</v>
      </c>
      <c r="N99" t="s">
        <v>839</v>
      </c>
      <c r="O99" t="s">
        <v>840</v>
      </c>
      <c r="P99" t="s">
        <v>576</v>
      </c>
    </row>
    <row r="100" spans="1:16" x14ac:dyDescent="0.3">
      <c r="A100" t="s">
        <v>222</v>
      </c>
      <c r="B100" t="s">
        <v>184</v>
      </c>
      <c r="C100" t="s">
        <v>42</v>
      </c>
      <c r="D100" t="s">
        <v>289</v>
      </c>
      <c r="E100" t="s">
        <v>44</v>
      </c>
      <c r="F100" t="s">
        <v>290</v>
      </c>
      <c r="I100" t="s">
        <v>601</v>
      </c>
      <c r="J100" t="s">
        <v>602</v>
      </c>
      <c r="K100" t="s">
        <v>603</v>
      </c>
      <c r="L100" t="s">
        <v>604</v>
      </c>
      <c r="M100" t="s">
        <v>841</v>
      </c>
      <c r="N100" t="s">
        <v>842</v>
      </c>
      <c r="O100" t="s">
        <v>584</v>
      </c>
      <c r="P100" t="s">
        <v>593</v>
      </c>
    </row>
    <row r="101" spans="1:16" x14ac:dyDescent="0.3">
      <c r="A101" t="s">
        <v>291</v>
      </c>
      <c r="B101" t="s">
        <v>46</v>
      </c>
      <c r="C101" t="s">
        <v>48</v>
      </c>
      <c r="D101" t="s">
        <v>292</v>
      </c>
      <c r="E101" t="s">
        <v>140</v>
      </c>
      <c r="F101" t="s">
        <v>293</v>
      </c>
      <c r="I101" t="s">
        <v>607</v>
      </c>
      <c r="J101" t="s">
        <v>595</v>
      </c>
      <c r="K101" t="s">
        <v>608</v>
      </c>
      <c r="L101" t="s">
        <v>609</v>
      </c>
      <c r="M101" t="s">
        <v>764</v>
      </c>
      <c r="N101" t="s">
        <v>765</v>
      </c>
      <c r="O101" t="s">
        <v>766</v>
      </c>
      <c r="P101" t="s">
        <v>569</v>
      </c>
    </row>
    <row r="102" spans="1:16" x14ac:dyDescent="0.3">
      <c r="A102" t="s">
        <v>294</v>
      </c>
      <c r="B102" t="s">
        <v>262</v>
      </c>
      <c r="C102" t="s">
        <v>34</v>
      </c>
      <c r="D102" t="s">
        <v>295</v>
      </c>
      <c r="E102" t="s">
        <v>140</v>
      </c>
      <c r="F102" t="s">
        <v>296</v>
      </c>
      <c r="I102" t="s">
        <v>683</v>
      </c>
      <c r="J102" t="s">
        <v>571</v>
      </c>
      <c r="K102" t="s">
        <v>811</v>
      </c>
      <c r="L102" t="s">
        <v>87</v>
      </c>
      <c r="M102" t="s">
        <v>738</v>
      </c>
      <c r="N102" t="s">
        <v>843</v>
      </c>
      <c r="O102" t="s">
        <v>844</v>
      </c>
      <c r="P102" t="s">
        <v>613</v>
      </c>
    </row>
    <row r="103" spans="1:16" x14ac:dyDescent="0.3">
      <c r="A103" t="s">
        <v>297</v>
      </c>
      <c r="B103" t="s">
        <v>16</v>
      </c>
      <c r="C103" t="s">
        <v>107</v>
      </c>
      <c r="D103" t="s">
        <v>298</v>
      </c>
      <c r="E103" t="s">
        <v>51</v>
      </c>
      <c r="F103" t="s">
        <v>299</v>
      </c>
      <c r="I103" t="s">
        <v>780</v>
      </c>
      <c r="J103" t="s">
        <v>563</v>
      </c>
      <c r="K103" t="s">
        <v>781</v>
      </c>
      <c r="L103" t="s">
        <v>565</v>
      </c>
      <c r="M103" t="s">
        <v>845</v>
      </c>
      <c r="N103" t="s">
        <v>846</v>
      </c>
      <c r="O103" t="s">
        <v>847</v>
      </c>
      <c r="P103" t="s">
        <v>569</v>
      </c>
    </row>
    <row r="104" spans="1:16" x14ac:dyDescent="0.3">
      <c r="A104" t="s">
        <v>300</v>
      </c>
      <c r="B104" t="s">
        <v>88</v>
      </c>
      <c r="C104" t="s">
        <v>150</v>
      </c>
      <c r="D104" t="s">
        <v>301</v>
      </c>
      <c r="E104" t="s">
        <v>75</v>
      </c>
      <c r="F104" t="s">
        <v>302</v>
      </c>
      <c r="I104" t="s">
        <v>848</v>
      </c>
      <c r="J104" t="s">
        <v>595</v>
      </c>
      <c r="K104" t="s">
        <v>849</v>
      </c>
      <c r="L104" t="s">
        <v>850</v>
      </c>
      <c r="M104" t="s">
        <v>728</v>
      </c>
      <c r="N104" t="s">
        <v>790</v>
      </c>
      <c r="O104" t="s">
        <v>791</v>
      </c>
      <c r="P104" t="s">
        <v>583</v>
      </c>
    </row>
    <row r="105" spans="1:16" x14ac:dyDescent="0.3">
      <c r="A105" t="s">
        <v>303</v>
      </c>
      <c r="B105" t="s">
        <v>18</v>
      </c>
      <c r="C105" t="s">
        <v>88</v>
      </c>
      <c r="D105" t="s">
        <v>304</v>
      </c>
      <c r="E105" t="s">
        <v>51</v>
      </c>
      <c r="F105" t="s">
        <v>305</v>
      </c>
      <c r="H105" t="s">
        <v>20</v>
      </c>
      <c r="I105" t="s">
        <v>660</v>
      </c>
      <c r="J105" t="s">
        <v>595</v>
      </c>
      <c r="K105" t="s">
        <v>661</v>
      </c>
      <c r="L105" t="s">
        <v>22</v>
      </c>
      <c r="M105" t="s">
        <v>707</v>
      </c>
      <c r="N105" t="s">
        <v>851</v>
      </c>
      <c r="O105" t="s">
        <v>852</v>
      </c>
      <c r="P105" t="s">
        <v>583</v>
      </c>
    </row>
    <row r="106" spans="1:16" x14ac:dyDescent="0.3">
      <c r="A106" t="s">
        <v>306</v>
      </c>
      <c r="B106" t="s">
        <v>173</v>
      </c>
      <c r="C106" t="s">
        <v>10</v>
      </c>
      <c r="D106" t="s">
        <v>307</v>
      </c>
      <c r="E106" t="s">
        <v>40</v>
      </c>
      <c r="F106" t="s">
        <v>308</v>
      </c>
      <c r="I106" t="s">
        <v>562</v>
      </c>
      <c r="J106" t="s">
        <v>563</v>
      </c>
      <c r="K106" t="s">
        <v>564</v>
      </c>
      <c r="L106" t="s">
        <v>565</v>
      </c>
      <c r="M106" t="s">
        <v>853</v>
      </c>
      <c r="N106" t="s">
        <v>854</v>
      </c>
      <c r="O106" t="s">
        <v>586</v>
      </c>
      <c r="P106" t="s">
        <v>593</v>
      </c>
    </row>
    <row r="107" spans="1:16" x14ac:dyDescent="0.3">
      <c r="A107" t="s">
        <v>309</v>
      </c>
      <c r="B107" t="s">
        <v>107</v>
      </c>
      <c r="C107" t="s">
        <v>78</v>
      </c>
      <c r="D107" t="s">
        <v>310</v>
      </c>
      <c r="E107" t="s">
        <v>10</v>
      </c>
      <c r="F107" t="s">
        <v>311</v>
      </c>
      <c r="H107" t="s">
        <v>8</v>
      </c>
      <c r="I107" t="s">
        <v>648</v>
      </c>
      <c r="J107" t="s">
        <v>563</v>
      </c>
      <c r="K107" t="s">
        <v>649</v>
      </c>
      <c r="L107" t="s">
        <v>650</v>
      </c>
      <c r="M107" t="s">
        <v>623</v>
      </c>
      <c r="N107" t="s">
        <v>855</v>
      </c>
      <c r="O107" t="s">
        <v>856</v>
      </c>
      <c r="P107" t="s">
        <v>593</v>
      </c>
    </row>
    <row r="108" spans="1:16" x14ac:dyDescent="0.3">
      <c r="A108" t="s">
        <v>312</v>
      </c>
      <c r="B108" t="s">
        <v>231</v>
      </c>
      <c r="C108" t="s">
        <v>18</v>
      </c>
      <c r="D108" t="s">
        <v>313</v>
      </c>
      <c r="E108" t="s">
        <v>46</v>
      </c>
      <c r="F108" t="s">
        <v>314</v>
      </c>
      <c r="I108" t="s">
        <v>683</v>
      </c>
      <c r="J108" t="s">
        <v>602</v>
      </c>
      <c r="K108" t="s">
        <v>684</v>
      </c>
      <c r="L108" t="s">
        <v>685</v>
      </c>
      <c r="M108" t="s">
        <v>628</v>
      </c>
      <c r="N108" t="s">
        <v>857</v>
      </c>
      <c r="O108" t="s">
        <v>858</v>
      </c>
      <c r="P108" t="s">
        <v>593</v>
      </c>
    </row>
    <row r="109" spans="1:16" x14ac:dyDescent="0.3">
      <c r="A109" t="s">
        <v>315</v>
      </c>
      <c r="B109" t="s">
        <v>128</v>
      </c>
      <c r="C109" t="s">
        <v>12</v>
      </c>
      <c r="D109" t="s">
        <v>292</v>
      </c>
      <c r="E109" t="s">
        <v>150</v>
      </c>
      <c r="F109" t="s">
        <v>316</v>
      </c>
      <c r="I109" t="s">
        <v>859</v>
      </c>
      <c r="J109" t="s">
        <v>595</v>
      </c>
      <c r="K109" t="s">
        <v>860</v>
      </c>
      <c r="L109" t="s">
        <v>861</v>
      </c>
      <c r="M109" t="s">
        <v>707</v>
      </c>
      <c r="N109" t="s">
        <v>708</v>
      </c>
      <c r="O109" t="s">
        <v>709</v>
      </c>
      <c r="P109" t="s">
        <v>593</v>
      </c>
    </row>
    <row r="110" spans="1:16" x14ac:dyDescent="0.3">
      <c r="A110" t="s">
        <v>317</v>
      </c>
      <c r="B110" t="s">
        <v>32</v>
      </c>
      <c r="C110" t="s">
        <v>88</v>
      </c>
      <c r="D110" t="s">
        <v>318</v>
      </c>
      <c r="E110" t="s">
        <v>140</v>
      </c>
      <c r="F110" t="s">
        <v>319</v>
      </c>
      <c r="I110" t="s">
        <v>660</v>
      </c>
      <c r="J110" t="s">
        <v>595</v>
      </c>
      <c r="K110" t="s">
        <v>661</v>
      </c>
      <c r="L110" t="s">
        <v>22</v>
      </c>
      <c r="M110" t="s">
        <v>862</v>
      </c>
      <c r="N110" t="s">
        <v>863</v>
      </c>
      <c r="O110" t="s">
        <v>787</v>
      </c>
      <c r="P110" t="s">
        <v>583</v>
      </c>
    </row>
    <row r="111" spans="1:16" x14ac:dyDescent="0.3">
      <c r="A111" t="s">
        <v>320</v>
      </c>
      <c r="B111" t="s">
        <v>38</v>
      </c>
      <c r="C111" t="s">
        <v>30</v>
      </c>
      <c r="D111" t="s">
        <v>321</v>
      </c>
      <c r="E111" t="s">
        <v>128</v>
      </c>
      <c r="F111" t="s">
        <v>322</v>
      </c>
      <c r="H111" t="s">
        <v>14</v>
      </c>
      <c r="I111" t="s">
        <v>864</v>
      </c>
      <c r="J111" t="s">
        <v>624</v>
      </c>
      <c r="K111" t="s">
        <v>865</v>
      </c>
      <c r="L111" t="s">
        <v>866</v>
      </c>
      <c r="M111" t="s">
        <v>867</v>
      </c>
      <c r="N111" t="s">
        <v>868</v>
      </c>
      <c r="O111" t="s">
        <v>869</v>
      </c>
      <c r="P111" t="s">
        <v>583</v>
      </c>
    </row>
    <row r="112" spans="1:16" x14ac:dyDescent="0.3">
      <c r="A112" t="s">
        <v>323</v>
      </c>
      <c r="B112" t="s">
        <v>110</v>
      </c>
      <c r="C112" t="s">
        <v>40</v>
      </c>
      <c r="D112" t="s">
        <v>17</v>
      </c>
      <c r="E112" t="s">
        <v>10</v>
      </c>
      <c r="F112" t="s">
        <v>324</v>
      </c>
      <c r="I112" t="s">
        <v>677</v>
      </c>
      <c r="J112" t="s">
        <v>571</v>
      </c>
      <c r="K112" t="s">
        <v>678</v>
      </c>
      <c r="L112" t="s">
        <v>679</v>
      </c>
      <c r="M112" t="s">
        <v>801</v>
      </c>
      <c r="N112" t="s">
        <v>802</v>
      </c>
      <c r="O112" t="s">
        <v>803</v>
      </c>
      <c r="P112" t="s">
        <v>613</v>
      </c>
    </row>
    <row r="113" spans="1:16" x14ac:dyDescent="0.3">
      <c r="A113" t="s">
        <v>325</v>
      </c>
      <c r="B113" t="s">
        <v>128</v>
      </c>
      <c r="C113" t="s">
        <v>103</v>
      </c>
      <c r="D113" t="s">
        <v>255</v>
      </c>
      <c r="E113" t="s">
        <v>78</v>
      </c>
      <c r="F113" t="s">
        <v>326</v>
      </c>
      <c r="H113" t="s">
        <v>14</v>
      </c>
      <c r="I113" t="s">
        <v>723</v>
      </c>
      <c r="J113" t="s">
        <v>595</v>
      </c>
      <c r="K113" t="s">
        <v>724</v>
      </c>
      <c r="L113" t="s">
        <v>725</v>
      </c>
      <c r="M113" t="s">
        <v>707</v>
      </c>
      <c r="N113" t="s">
        <v>708</v>
      </c>
      <c r="O113" t="s">
        <v>709</v>
      </c>
      <c r="P113" t="s">
        <v>593</v>
      </c>
    </row>
    <row r="114" spans="1:16" x14ac:dyDescent="0.3">
      <c r="A114" t="s">
        <v>327</v>
      </c>
      <c r="B114" t="s">
        <v>161</v>
      </c>
      <c r="C114" t="s">
        <v>41</v>
      </c>
      <c r="D114" t="s">
        <v>328</v>
      </c>
      <c r="E114" t="s">
        <v>10</v>
      </c>
      <c r="F114" t="s">
        <v>329</v>
      </c>
      <c r="H114" t="s">
        <v>18</v>
      </c>
      <c r="I114" t="s">
        <v>767</v>
      </c>
      <c r="J114" t="s">
        <v>624</v>
      </c>
      <c r="K114" t="s">
        <v>768</v>
      </c>
      <c r="L114" t="s">
        <v>769</v>
      </c>
      <c r="M114" t="s">
        <v>750</v>
      </c>
      <c r="N114" t="s">
        <v>751</v>
      </c>
      <c r="O114" t="s">
        <v>617</v>
      </c>
      <c r="P114" t="s">
        <v>593</v>
      </c>
    </row>
    <row r="115" spans="1:16" x14ac:dyDescent="0.3">
      <c r="A115" t="s">
        <v>330</v>
      </c>
      <c r="B115" t="s">
        <v>58</v>
      </c>
      <c r="C115" t="s">
        <v>34</v>
      </c>
      <c r="D115" t="s">
        <v>331</v>
      </c>
      <c r="E115" t="s">
        <v>38</v>
      </c>
      <c r="F115" t="s">
        <v>332</v>
      </c>
      <c r="I115" t="s">
        <v>683</v>
      </c>
      <c r="J115" t="s">
        <v>571</v>
      </c>
      <c r="K115" t="s">
        <v>811</v>
      </c>
      <c r="L115" t="s">
        <v>87</v>
      </c>
      <c r="M115" t="s">
        <v>739</v>
      </c>
      <c r="N115" t="s">
        <v>740</v>
      </c>
      <c r="O115" t="s">
        <v>741</v>
      </c>
      <c r="P115" t="s">
        <v>576</v>
      </c>
    </row>
    <row r="116" spans="1:16" x14ac:dyDescent="0.3">
      <c r="A116" t="s">
        <v>333</v>
      </c>
      <c r="B116" t="s">
        <v>224</v>
      </c>
      <c r="C116" t="s">
        <v>54</v>
      </c>
      <c r="D116" t="s">
        <v>49</v>
      </c>
      <c r="E116" t="s">
        <v>75</v>
      </c>
      <c r="F116" t="s">
        <v>334</v>
      </c>
      <c r="H116" t="s">
        <v>18</v>
      </c>
      <c r="I116" t="s">
        <v>619</v>
      </c>
      <c r="J116" t="s">
        <v>563</v>
      </c>
      <c r="K116" t="s">
        <v>620</v>
      </c>
      <c r="L116" t="s">
        <v>621</v>
      </c>
      <c r="M116" t="s">
        <v>870</v>
      </c>
      <c r="N116" t="s">
        <v>871</v>
      </c>
      <c r="O116" t="s">
        <v>872</v>
      </c>
      <c r="P116" t="s">
        <v>569</v>
      </c>
    </row>
    <row r="117" spans="1:16" x14ac:dyDescent="0.3">
      <c r="A117" t="s">
        <v>335</v>
      </c>
      <c r="B117" t="s">
        <v>254</v>
      </c>
      <c r="C117" t="s">
        <v>34</v>
      </c>
      <c r="D117" t="s">
        <v>336</v>
      </c>
      <c r="E117" t="s">
        <v>26</v>
      </c>
      <c r="F117" t="s">
        <v>337</v>
      </c>
      <c r="H117" t="s">
        <v>20</v>
      </c>
      <c r="I117" t="s">
        <v>683</v>
      </c>
      <c r="J117" t="s">
        <v>571</v>
      </c>
      <c r="K117" t="s">
        <v>811</v>
      </c>
      <c r="L117" t="s">
        <v>87</v>
      </c>
      <c r="M117" t="s">
        <v>873</v>
      </c>
      <c r="N117" t="s">
        <v>874</v>
      </c>
      <c r="O117" t="s">
        <v>875</v>
      </c>
      <c r="P117" t="s">
        <v>593</v>
      </c>
    </row>
    <row r="118" spans="1:16" x14ac:dyDescent="0.3">
      <c r="A118" t="s">
        <v>338</v>
      </c>
      <c r="B118" t="s">
        <v>147</v>
      </c>
      <c r="C118" t="s">
        <v>16</v>
      </c>
      <c r="D118" t="s">
        <v>304</v>
      </c>
      <c r="E118" t="s">
        <v>58</v>
      </c>
      <c r="F118" t="s">
        <v>339</v>
      </c>
      <c r="I118" t="s">
        <v>570</v>
      </c>
      <c r="J118" t="s">
        <v>571</v>
      </c>
      <c r="K118" t="s">
        <v>572</v>
      </c>
      <c r="L118" t="s">
        <v>509</v>
      </c>
      <c r="M118" t="s">
        <v>728</v>
      </c>
      <c r="N118" t="s">
        <v>729</v>
      </c>
      <c r="O118" t="s">
        <v>730</v>
      </c>
      <c r="P118" t="s">
        <v>569</v>
      </c>
    </row>
    <row r="119" spans="1:16" x14ac:dyDescent="0.3">
      <c r="A119" t="s">
        <v>340</v>
      </c>
      <c r="B119" t="s">
        <v>93</v>
      </c>
      <c r="C119" t="s">
        <v>88</v>
      </c>
      <c r="D119" t="s">
        <v>341</v>
      </c>
      <c r="E119" t="s">
        <v>22</v>
      </c>
      <c r="F119" t="s">
        <v>342</v>
      </c>
      <c r="I119" t="s">
        <v>660</v>
      </c>
      <c r="J119" t="s">
        <v>595</v>
      </c>
      <c r="K119" t="s">
        <v>661</v>
      </c>
      <c r="L119" t="s">
        <v>22</v>
      </c>
      <c r="M119" t="s">
        <v>798</v>
      </c>
      <c r="N119" t="s">
        <v>799</v>
      </c>
      <c r="O119" t="s">
        <v>800</v>
      </c>
      <c r="P119" t="s">
        <v>576</v>
      </c>
    </row>
    <row r="120" spans="1:16" x14ac:dyDescent="0.3">
      <c r="A120" t="s">
        <v>343</v>
      </c>
      <c r="B120" t="s">
        <v>147</v>
      </c>
      <c r="C120" t="s">
        <v>20</v>
      </c>
      <c r="D120" t="s">
        <v>344</v>
      </c>
      <c r="E120" t="s">
        <v>78</v>
      </c>
      <c r="F120" t="s">
        <v>345</v>
      </c>
      <c r="I120" t="s">
        <v>629</v>
      </c>
      <c r="J120" t="s">
        <v>595</v>
      </c>
      <c r="K120" t="s">
        <v>630</v>
      </c>
      <c r="L120" t="s">
        <v>631</v>
      </c>
      <c r="M120" t="s">
        <v>728</v>
      </c>
      <c r="N120" t="s">
        <v>729</v>
      </c>
      <c r="O120" t="s">
        <v>730</v>
      </c>
      <c r="P120" t="s">
        <v>569</v>
      </c>
    </row>
    <row r="121" spans="1:16" x14ac:dyDescent="0.3">
      <c r="A121" t="s">
        <v>346</v>
      </c>
      <c r="B121" t="s">
        <v>147</v>
      </c>
      <c r="C121" t="s">
        <v>107</v>
      </c>
      <c r="D121" t="s">
        <v>347</v>
      </c>
      <c r="E121" t="s">
        <v>137</v>
      </c>
      <c r="F121" t="s">
        <v>348</v>
      </c>
      <c r="H121" t="s">
        <v>14</v>
      </c>
      <c r="I121" t="s">
        <v>780</v>
      </c>
      <c r="J121" t="s">
        <v>563</v>
      </c>
      <c r="K121" t="s">
        <v>781</v>
      </c>
      <c r="L121" t="s">
        <v>565</v>
      </c>
      <c r="M121" t="s">
        <v>728</v>
      </c>
      <c r="N121" t="s">
        <v>729</v>
      </c>
      <c r="O121" t="s">
        <v>730</v>
      </c>
      <c r="P121" t="s">
        <v>569</v>
      </c>
    </row>
    <row r="122" spans="1:16" x14ac:dyDescent="0.3">
      <c r="A122" t="s">
        <v>349</v>
      </c>
      <c r="B122" t="s">
        <v>81</v>
      </c>
      <c r="C122" t="s">
        <v>88</v>
      </c>
      <c r="D122" t="s">
        <v>350</v>
      </c>
      <c r="E122" t="s">
        <v>18</v>
      </c>
      <c r="F122" t="s">
        <v>351</v>
      </c>
      <c r="I122" t="s">
        <v>660</v>
      </c>
      <c r="J122" t="s">
        <v>595</v>
      </c>
      <c r="K122" t="s">
        <v>661</v>
      </c>
      <c r="L122" t="s">
        <v>22</v>
      </c>
      <c r="M122" t="s">
        <v>738</v>
      </c>
      <c r="N122" t="s">
        <v>819</v>
      </c>
      <c r="O122" t="s">
        <v>820</v>
      </c>
      <c r="P122" t="s">
        <v>613</v>
      </c>
    </row>
    <row r="123" spans="1:16" x14ac:dyDescent="0.3">
      <c r="A123" t="s">
        <v>352</v>
      </c>
      <c r="B123" t="s">
        <v>100</v>
      </c>
      <c r="C123" t="s">
        <v>122</v>
      </c>
      <c r="D123" t="s">
        <v>353</v>
      </c>
      <c r="E123" t="s">
        <v>24</v>
      </c>
      <c r="F123" t="s">
        <v>354</v>
      </c>
      <c r="H123" t="s">
        <v>8</v>
      </c>
      <c r="I123" t="s">
        <v>723</v>
      </c>
      <c r="J123" t="s">
        <v>563</v>
      </c>
      <c r="K123" t="s">
        <v>876</v>
      </c>
      <c r="L123" t="s">
        <v>877</v>
      </c>
      <c r="M123" t="s">
        <v>755</v>
      </c>
      <c r="N123" t="s">
        <v>756</v>
      </c>
      <c r="O123" t="s">
        <v>617</v>
      </c>
      <c r="P123" t="s">
        <v>593</v>
      </c>
    </row>
    <row r="124" spans="1:16" x14ac:dyDescent="0.3">
      <c r="A124" t="s">
        <v>355</v>
      </c>
      <c r="B124" t="s">
        <v>41</v>
      </c>
      <c r="C124" t="s">
        <v>44</v>
      </c>
      <c r="D124" t="s">
        <v>356</v>
      </c>
      <c r="E124" t="s">
        <v>64</v>
      </c>
      <c r="F124" t="s">
        <v>357</v>
      </c>
      <c r="H124" t="s">
        <v>18</v>
      </c>
      <c r="I124" t="s">
        <v>664</v>
      </c>
      <c r="J124" t="s">
        <v>563</v>
      </c>
      <c r="K124" t="s">
        <v>665</v>
      </c>
      <c r="L124" t="s">
        <v>666</v>
      </c>
      <c r="M124" t="s">
        <v>605</v>
      </c>
      <c r="N124" t="s">
        <v>585</v>
      </c>
      <c r="O124" t="s">
        <v>606</v>
      </c>
      <c r="P124" t="s">
        <v>583</v>
      </c>
    </row>
    <row r="125" spans="1:16" x14ac:dyDescent="0.3">
      <c r="A125" t="s">
        <v>358</v>
      </c>
      <c r="B125" t="s">
        <v>170</v>
      </c>
      <c r="C125" t="s">
        <v>8</v>
      </c>
      <c r="D125" t="s">
        <v>359</v>
      </c>
      <c r="E125" t="s">
        <v>140</v>
      </c>
      <c r="F125" t="s">
        <v>360</v>
      </c>
      <c r="I125" t="s">
        <v>619</v>
      </c>
      <c r="J125" t="s">
        <v>624</v>
      </c>
      <c r="K125" t="s">
        <v>625</v>
      </c>
      <c r="L125" t="s">
        <v>626</v>
      </c>
      <c r="M125" t="s">
        <v>728</v>
      </c>
      <c r="N125" t="s">
        <v>762</v>
      </c>
      <c r="O125" t="s">
        <v>763</v>
      </c>
      <c r="P125" t="s">
        <v>569</v>
      </c>
    </row>
    <row r="126" spans="1:16" x14ac:dyDescent="0.3">
      <c r="A126" t="s">
        <v>361</v>
      </c>
      <c r="B126" t="s">
        <v>56</v>
      </c>
      <c r="C126" t="s">
        <v>40</v>
      </c>
      <c r="D126" t="s">
        <v>204</v>
      </c>
      <c r="E126" t="s">
        <v>9</v>
      </c>
      <c r="F126" t="s">
        <v>362</v>
      </c>
      <c r="I126" t="s">
        <v>677</v>
      </c>
      <c r="J126" t="s">
        <v>571</v>
      </c>
      <c r="K126" t="s">
        <v>678</v>
      </c>
      <c r="L126" t="s">
        <v>679</v>
      </c>
      <c r="M126" t="s">
        <v>622</v>
      </c>
      <c r="N126" t="s">
        <v>585</v>
      </c>
      <c r="O126" t="s">
        <v>623</v>
      </c>
      <c r="P126" t="s">
        <v>569</v>
      </c>
    </row>
    <row r="127" spans="1:16" x14ac:dyDescent="0.3">
      <c r="A127" t="s">
        <v>363</v>
      </c>
      <c r="B127" t="s">
        <v>70</v>
      </c>
      <c r="C127" t="s">
        <v>107</v>
      </c>
      <c r="D127" t="s">
        <v>281</v>
      </c>
      <c r="E127" t="s">
        <v>103</v>
      </c>
      <c r="F127" t="s">
        <v>364</v>
      </c>
      <c r="I127" t="s">
        <v>780</v>
      </c>
      <c r="J127" t="s">
        <v>563</v>
      </c>
      <c r="K127" t="s">
        <v>781</v>
      </c>
      <c r="L127" t="s">
        <v>565</v>
      </c>
      <c r="M127" t="s">
        <v>697</v>
      </c>
      <c r="N127" t="s">
        <v>698</v>
      </c>
      <c r="O127" t="s">
        <v>699</v>
      </c>
      <c r="P127" t="s">
        <v>583</v>
      </c>
    </row>
    <row r="128" spans="1:16" x14ac:dyDescent="0.3">
      <c r="A128" t="s">
        <v>365</v>
      </c>
      <c r="B128" t="s">
        <v>222</v>
      </c>
      <c r="C128" t="s">
        <v>60</v>
      </c>
      <c r="D128" t="s">
        <v>366</v>
      </c>
      <c r="E128" t="s">
        <v>41</v>
      </c>
      <c r="F128" t="s">
        <v>367</v>
      </c>
      <c r="I128" t="s">
        <v>878</v>
      </c>
      <c r="J128" t="s">
        <v>624</v>
      </c>
      <c r="K128" t="s">
        <v>879</v>
      </c>
      <c r="L128" t="s">
        <v>880</v>
      </c>
      <c r="M128" t="s">
        <v>796</v>
      </c>
      <c r="N128" t="s">
        <v>797</v>
      </c>
      <c r="O128" t="s">
        <v>766</v>
      </c>
      <c r="P128" t="s">
        <v>569</v>
      </c>
    </row>
    <row r="129" spans="1:16" x14ac:dyDescent="0.3">
      <c r="A129" t="s">
        <v>368</v>
      </c>
      <c r="B129" t="s">
        <v>222</v>
      </c>
      <c r="C129" t="s">
        <v>20</v>
      </c>
      <c r="D129" t="s">
        <v>369</v>
      </c>
      <c r="E129" t="s">
        <v>12</v>
      </c>
      <c r="F129" t="s">
        <v>370</v>
      </c>
      <c r="H129" t="s">
        <v>20</v>
      </c>
      <c r="I129" t="s">
        <v>629</v>
      </c>
      <c r="J129" t="s">
        <v>595</v>
      </c>
      <c r="K129" t="s">
        <v>630</v>
      </c>
      <c r="L129" t="s">
        <v>631</v>
      </c>
      <c r="M129" t="s">
        <v>796</v>
      </c>
      <c r="N129" t="s">
        <v>797</v>
      </c>
      <c r="O129" t="s">
        <v>766</v>
      </c>
      <c r="P129" t="s">
        <v>569</v>
      </c>
    </row>
    <row r="130" spans="1:16" x14ac:dyDescent="0.3">
      <c r="A130" t="s">
        <v>371</v>
      </c>
      <c r="B130" t="s">
        <v>133</v>
      </c>
      <c r="C130" t="s">
        <v>70</v>
      </c>
      <c r="D130" t="s">
        <v>98</v>
      </c>
      <c r="E130" t="s">
        <v>60</v>
      </c>
      <c r="F130" t="s">
        <v>372</v>
      </c>
      <c r="I130" t="s">
        <v>634</v>
      </c>
      <c r="J130" t="s">
        <v>602</v>
      </c>
      <c r="K130" t="s">
        <v>635</v>
      </c>
      <c r="L130" t="s">
        <v>636</v>
      </c>
      <c r="M130" t="s">
        <v>881</v>
      </c>
      <c r="N130" t="s">
        <v>882</v>
      </c>
      <c r="O130" t="s">
        <v>883</v>
      </c>
      <c r="P130" t="s">
        <v>613</v>
      </c>
    </row>
    <row r="131" spans="1:16" x14ac:dyDescent="0.3">
      <c r="A131" t="s">
        <v>373</v>
      </c>
      <c r="B131" t="s">
        <v>47</v>
      </c>
      <c r="C131" t="s">
        <v>150</v>
      </c>
      <c r="D131" t="s">
        <v>374</v>
      </c>
      <c r="E131" t="s">
        <v>96</v>
      </c>
      <c r="F131" t="s">
        <v>375</v>
      </c>
      <c r="I131" t="s">
        <v>848</v>
      </c>
      <c r="J131" t="s">
        <v>595</v>
      </c>
      <c r="K131" t="s">
        <v>849</v>
      </c>
      <c r="L131" t="s">
        <v>850</v>
      </c>
      <c r="M131" t="s">
        <v>610</v>
      </c>
      <c r="N131" t="s">
        <v>611</v>
      </c>
      <c r="O131" t="s">
        <v>612</v>
      </c>
      <c r="P131" t="s">
        <v>613</v>
      </c>
    </row>
    <row r="132" spans="1:16" x14ac:dyDescent="0.3">
      <c r="A132" t="s">
        <v>376</v>
      </c>
      <c r="B132" t="s">
        <v>131</v>
      </c>
      <c r="C132" t="s">
        <v>103</v>
      </c>
      <c r="D132" t="s">
        <v>252</v>
      </c>
      <c r="E132" t="s">
        <v>128</v>
      </c>
      <c r="F132" t="s">
        <v>377</v>
      </c>
      <c r="H132" t="s">
        <v>8</v>
      </c>
      <c r="I132" t="s">
        <v>723</v>
      </c>
      <c r="J132" t="s">
        <v>595</v>
      </c>
      <c r="K132" t="s">
        <v>724</v>
      </c>
      <c r="L132" t="s">
        <v>725</v>
      </c>
      <c r="M132" t="s">
        <v>713</v>
      </c>
      <c r="N132" t="s">
        <v>714</v>
      </c>
      <c r="O132" t="s">
        <v>715</v>
      </c>
      <c r="P132" t="s">
        <v>576</v>
      </c>
    </row>
    <row r="133" spans="1:16" x14ac:dyDescent="0.3">
      <c r="A133" t="s">
        <v>378</v>
      </c>
      <c r="B133" t="s">
        <v>78</v>
      </c>
      <c r="C133" t="s">
        <v>78</v>
      </c>
      <c r="D133" t="s">
        <v>121</v>
      </c>
      <c r="E133" t="s">
        <v>54</v>
      </c>
      <c r="F133" t="s">
        <v>379</v>
      </c>
      <c r="I133" t="s">
        <v>648</v>
      </c>
      <c r="J133" t="s">
        <v>563</v>
      </c>
      <c r="K133" t="s">
        <v>649</v>
      </c>
      <c r="L133" t="s">
        <v>650</v>
      </c>
      <c r="M133" t="s">
        <v>884</v>
      </c>
      <c r="N133" t="s">
        <v>885</v>
      </c>
      <c r="O133" t="s">
        <v>730</v>
      </c>
      <c r="P133" t="s">
        <v>576</v>
      </c>
    </row>
    <row r="134" spans="1:16" x14ac:dyDescent="0.3">
      <c r="A134" t="s">
        <v>380</v>
      </c>
      <c r="B134" t="s">
        <v>65</v>
      </c>
      <c r="C134" t="s">
        <v>46</v>
      </c>
      <c r="D134" t="s">
        <v>201</v>
      </c>
      <c r="E134" t="s">
        <v>64</v>
      </c>
      <c r="F134" t="s">
        <v>381</v>
      </c>
      <c r="H134" t="s">
        <v>27</v>
      </c>
      <c r="I134" t="s">
        <v>651</v>
      </c>
      <c r="J134" t="s">
        <v>624</v>
      </c>
      <c r="K134" t="s">
        <v>652</v>
      </c>
      <c r="L134" t="s">
        <v>653</v>
      </c>
      <c r="M134" t="s">
        <v>632</v>
      </c>
      <c r="N134" t="s">
        <v>585</v>
      </c>
      <c r="O134" t="s">
        <v>633</v>
      </c>
      <c r="P134" t="s">
        <v>576</v>
      </c>
    </row>
    <row r="135" spans="1:16" x14ac:dyDescent="0.3">
      <c r="A135" t="s">
        <v>382</v>
      </c>
      <c r="B135" t="s">
        <v>42</v>
      </c>
      <c r="C135" t="s">
        <v>24</v>
      </c>
      <c r="D135" t="s">
        <v>383</v>
      </c>
      <c r="E135" t="s">
        <v>40</v>
      </c>
      <c r="F135" t="s">
        <v>384</v>
      </c>
      <c r="I135" t="s">
        <v>686</v>
      </c>
      <c r="J135" t="s">
        <v>624</v>
      </c>
      <c r="K135" t="s">
        <v>687</v>
      </c>
      <c r="L135" t="s">
        <v>688</v>
      </c>
      <c r="M135" t="s">
        <v>793</v>
      </c>
      <c r="N135" t="s">
        <v>794</v>
      </c>
      <c r="O135" t="s">
        <v>795</v>
      </c>
      <c r="P135" t="s">
        <v>613</v>
      </c>
    </row>
    <row r="136" spans="1:16" x14ac:dyDescent="0.3">
      <c r="A136" t="s">
        <v>385</v>
      </c>
      <c r="B136" t="s">
        <v>18</v>
      </c>
      <c r="C136" t="s">
        <v>60</v>
      </c>
      <c r="D136" t="s">
        <v>386</v>
      </c>
      <c r="E136" t="s">
        <v>38</v>
      </c>
      <c r="F136" t="s">
        <v>387</v>
      </c>
      <c r="I136" t="s">
        <v>878</v>
      </c>
      <c r="J136" t="s">
        <v>624</v>
      </c>
      <c r="K136" t="s">
        <v>879</v>
      </c>
      <c r="L136" t="s">
        <v>880</v>
      </c>
      <c r="M136" t="s">
        <v>707</v>
      </c>
      <c r="N136" t="s">
        <v>851</v>
      </c>
      <c r="O136" t="s">
        <v>852</v>
      </c>
      <c r="P136" t="s">
        <v>583</v>
      </c>
    </row>
    <row r="137" spans="1:16" x14ac:dyDescent="0.3">
      <c r="A137" t="s">
        <v>388</v>
      </c>
      <c r="B137" t="s">
        <v>214</v>
      </c>
      <c r="C137" t="s">
        <v>54</v>
      </c>
      <c r="D137" t="s">
        <v>129</v>
      </c>
      <c r="E137" t="s">
        <v>52</v>
      </c>
      <c r="F137" t="s">
        <v>389</v>
      </c>
      <c r="I137" t="s">
        <v>619</v>
      </c>
      <c r="J137" t="s">
        <v>563</v>
      </c>
      <c r="K137" t="s">
        <v>620</v>
      </c>
      <c r="L137" t="s">
        <v>621</v>
      </c>
      <c r="M137" t="s">
        <v>886</v>
      </c>
      <c r="N137" t="s">
        <v>887</v>
      </c>
      <c r="O137" t="s">
        <v>888</v>
      </c>
      <c r="P137" t="s">
        <v>569</v>
      </c>
    </row>
    <row r="138" spans="1:16" x14ac:dyDescent="0.3">
      <c r="A138" t="s">
        <v>390</v>
      </c>
      <c r="B138" t="s">
        <v>52</v>
      </c>
      <c r="C138" t="s">
        <v>70</v>
      </c>
      <c r="D138" t="s">
        <v>391</v>
      </c>
      <c r="E138" t="s">
        <v>81</v>
      </c>
      <c r="F138" t="s">
        <v>392</v>
      </c>
      <c r="H138" t="s">
        <v>8</v>
      </c>
      <c r="I138" t="s">
        <v>634</v>
      </c>
      <c r="J138" t="s">
        <v>602</v>
      </c>
      <c r="K138" t="s">
        <v>635</v>
      </c>
      <c r="L138" t="s">
        <v>636</v>
      </c>
      <c r="M138" t="s">
        <v>808</v>
      </c>
      <c r="N138" t="s">
        <v>889</v>
      </c>
      <c r="O138" t="s">
        <v>890</v>
      </c>
      <c r="P138" t="s">
        <v>613</v>
      </c>
    </row>
    <row r="139" spans="1:16" x14ac:dyDescent="0.3">
      <c r="A139" t="s">
        <v>393</v>
      </c>
      <c r="B139" t="s">
        <v>22</v>
      </c>
      <c r="C139" t="s">
        <v>32</v>
      </c>
      <c r="D139" t="s">
        <v>394</v>
      </c>
      <c r="E139" t="s">
        <v>137</v>
      </c>
      <c r="F139" t="s">
        <v>395</v>
      </c>
      <c r="I139" t="s">
        <v>587</v>
      </c>
      <c r="J139" t="s">
        <v>563</v>
      </c>
      <c r="K139" t="s">
        <v>588</v>
      </c>
      <c r="L139" t="s">
        <v>589</v>
      </c>
      <c r="M139" t="s">
        <v>891</v>
      </c>
      <c r="N139" t="s">
        <v>585</v>
      </c>
      <c r="O139" t="s">
        <v>892</v>
      </c>
      <c r="P139" t="s">
        <v>576</v>
      </c>
    </row>
    <row r="140" spans="1:16" x14ac:dyDescent="0.3">
      <c r="A140" t="s">
        <v>396</v>
      </c>
      <c r="B140" t="s">
        <v>51</v>
      </c>
      <c r="C140" t="s">
        <v>38</v>
      </c>
      <c r="D140" t="s">
        <v>143</v>
      </c>
      <c r="E140" t="s">
        <v>54</v>
      </c>
      <c r="F140" t="s">
        <v>397</v>
      </c>
      <c r="I140" t="s">
        <v>710</v>
      </c>
      <c r="J140" t="s">
        <v>602</v>
      </c>
      <c r="K140" t="s">
        <v>804</v>
      </c>
      <c r="L140" t="s">
        <v>805</v>
      </c>
      <c r="M140" t="s">
        <v>617</v>
      </c>
      <c r="N140" t="s">
        <v>585</v>
      </c>
      <c r="O140" t="s">
        <v>618</v>
      </c>
      <c r="P140" t="s">
        <v>583</v>
      </c>
    </row>
    <row r="141" spans="1:16" x14ac:dyDescent="0.3">
      <c r="A141" t="s">
        <v>398</v>
      </c>
      <c r="B141" t="s">
        <v>262</v>
      </c>
      <c r="C141" t="s">
        <v>10</v>
      </c>
      <c r="D141" t="s">
        <v>399</v>
      </c>
      <c r="E141" t="s">
        <v>34</v>
      </c>
      <c r="F141" t="s">
        <v>400</v>
      </c>
      <c r="I141" t="s">
        <v>562</v>
      </c>
      <c r="J141" t="s">
        <v>563</v>
      </c>
      <c r="K141" t="s">
        <v>564</v>
      </c>
      <c r="L141" t="s">
        <v>565</v>
      </c>
      <c r="M141" t="s">
        <v>738</v>
      </c>
      <c r="N141" t="s">
        <v>843</v>
      </c>
      <c r="O141" t="s">
        <v>844</v>
      </c>
      <c r="P141" t="s">
        <v>613</v>
      </c>
    </row>
    <row r="142" spans="1:16" x14ac:dyDescent="0.3">
      <c r="A142" t="s">
        <v>401</v>
      </c>
      <c r="B142" t="s">
        <v>93</v>
      </c>
      <c r="C142" t="s">
        <v>51</v>
      </c>
      <c r="D142" t="s">
        <v>151</v>
      </c>
      <c r="E142" t="s">
        <v>20</v>
      </c>
      <c r="F142" t="s">
        <v>402</v>
      </c>
      <c r="I142" t="s">
        <v>788</v>
      </c>
      <c r="J142" t="s">
        <v>563</v>
      </c>
      <c r="K142" t="s">
        <v>789</v>
      </c>
      <c r="L142" t="s">
        <v>103</v>
      </c>
      <c r="M142" t="s">
        <v>798</v>
      </c>
      <c r="N142" t="s">
        <v>799</v>
      </c>
      <c r="O142" t="s">
        <v>800</v>
      </c>
      <c r="P142" t="s">
        <v>576</v>
      </c>
    </row>
    <row r="143" spans="1:16" x14ac:dyDescent="0.3">
      <c r="A143" t="s">
        <v>403</v>
      </c>
      <c r="B143" t="s">
        <v>153</v>
      </c>
      <c r="C143" t="s">
        <v>9</v>
      </c>
      <c r="D143" t="s">
        <v>129</v>
      </c>
      <c r="E143" t="s">
        <v>46</v>
      </c>
      <c r="F143" t="s">
        <v>404</v>
      </c>
      <c r="H143" t="s">
        <v>8</v>
      </c>
      <c r="I143" t="s">
        <v>683</v>
      </c>
      <c r="J143" t="s">
        <v>595</v>
      </c>
      <c r="K143" t="s">
        <v>705</v>
      </c>
      <c r="L143" t="s">
        <v>706</v>
      </c>
      <c r="M143" t="s">
        <v>736</v>
      </c>
      <c r="N143" t="s">
        <v>737</v>
      </c>
      <c r="O143" t="s">
        <v>738</v>
      </c>
      <c r="P143" t="s">
        <v>576</v>
      </c>
    </row>
    <row r="144" spans="1:16" x14ac:dyDescent="0.3">
      <c r="A144" t="s">
        <v>405</v>
      </c>
      <c r="B144" t="s">
        <v>128</v>
      </c>
      <c r="C144" t="s">
        <v>140</v>
      </c>
      <c r="D144" t="s">
        <v>406</v>
      </c>
      <c r="E144" t="s">
        <v>137</v>
      </c>
      <c r="F144" t="s">
        <v>407</v>
      </c>
      <c r="I144" t="s">
        <v>642</v>
      </c>
      <c r="J144" t="s">
        <v>571</v>
      </c>
      <c r="K144" t="s">
        <v>792</v>
      </c>
      <c r="L144" t="s">
        <v>75</v>
      </c>
      <c r="M144" t="s">
        <v>707</v>
      </c>
      <c r="N144" t="s">
        <v>708</v>
      </c>
      <c r="O144" t="s">
        <v>709</v>
      </c>
      <c r="P144" t="s">
        <v>593</v>
      </c>
    </row>
    <row r="145" spans="1:16" x14ac:dyDescent="0.3">
      <c r="A145" t="s">
        <v>408</v>
      </c>
      <c r="B145" t="s">
        <v>61</v>
      </c>
      <c r="C145" t="s">
        <v>16</v>
      </c>
      <c r="D145" t="s">
        <v>409</v>
      </c>
      <c r="E145" t="s">
        <v>64</v>
      </c>
      <c r="F145" t="s">
        <v>410</v>
      </c>
      <c r="I145" t="s">
        <v>570</v>
      </c>
      <c r="J145" t="s">
        <v>571</v>
      </c>
      <c r="K145" t="s">
        <v>572</v>
      </c>
      <c r="L145" t="s">
        <v>509</v>
      </c>
      <c r="M145" t="s">
        <v>610</v>
      </c>
      <c r="N145" t="s">
        <v>627</v>
      </c>
      <c r="O145" t="s">
        <v>628</v>
      </c>
      <c r="P145" t="s">
        <v>593</v>
      </c>
    </row>
    <row r="146" spans="1:16" x14ac:dyDescent="0.3">
      <c r="A146" t="s">
        <v>411</v>
      </c>
      <c r="B146" t="s">
        <v>100</v>
      </c>
      <c r="C146" t="s">
        <v>12</v>
      </c>
      <c r="D146" t="s">
        <v>412</v>
      </c>
      <c r="E146" t="s">
        <v>10</v>
      </c>
      <c r="F146" t="s">
        <v>413</v>
      </c>
      <c r="H146" t="s">
        <v>27</v>
      </c>
      <c r="I146" t="s">
        <v>859</v>
      </c>
      <c r="J146" t="s">
        <v>595</v>
      </c>
      <c r="K146" t="s">
        <v>860</v>
      </c>
      <c r="L146" t="s">
        <v>861</v>
      </c>
      <c r="M146" t="s">
        <v>755</v>
      </c>
      <c r="N146" t="s">
        <v>756</v>
      </c>
      <c r="O146" t="s">
        <v>617</v>
      </c>
      <c r="P146" t="s">
        <v>593</v>
      </c>
    </row>
    <row r="147" spans="1:16" x14ac:dyDescent="0.3">
      <c r="A147" t="s">
        <v>414</v>
      </c>
      <c r="B147" t="s">
        <v>27</v>
      </c>
      <c r="C147" t="s">
        <v>42</v>
      </c>
      <c r="D147" t="s">
        <v>98</v>
      </c>
      <c r="E147" t="s">
        <v>81</v>
      </c>
      <c r="F147" t="s">
        <v>415</v>
      </c>
      <c r="I147" t="s">
        <v>601</v>
      </c>
      <c r="J147" t="s">
        <v>602</v>
      </c>
      <c r="K147" t="s">
        <v>603</v>
      </c>
      <c r="L147" t="s">
        <v>604</v>
      </c>
      <c r="M147" t="s">
        <v>610</v>
      </c>
      <c r="N147" t="s">
        <v>773</v>
      </c>
      <c r="O147" t="s">
        <v>774</v>
      </c>
      <c r="P147" t="s">
        <v>583</v>
      </c>
    </row>
    <row r="148" spans="1:16" x14ac:dyDescent="0.3">
      <c r="A148" t="s">
        <v>416</v>
      </c>
      <c r="B148" t="s">
        <v>265</v>
      </c>
      <c r="C148" t="s">
        <v>24</v>
      </c>
      <c r="D148" t="s">
        <v>37</v>
      </c>
      <c r="E148" t="s">
        <v>42</v>
      </c>
      <c r="F148" t="s">
        <v>417</v>
      </c>
      <c r="I148" t="s">
        <v>686</v>
      </c>
      <c r="J148" t="s">
        <v>624</v>
      </c>
      <c r="K148" t="s">
        <v>687</v>
      </c>
      <c r="L148" t="s">
        <v>688</v>
      </c>
      <c r="M148" t="s">
        <v>893</v>
      </c>
      <c r="N148" t="s">
        <v>894</v>
      </c>
      <c r="O148" t="s">
        <v>895</v>
      </c>
      <c r="P148" t="s">
        <v>583</v>
      </c>
    </row>
    <row r="149" spans="1:16" x14ac:dyDescent="0.3">
      <c r="A149" t="s">
        <v>418</v>
      </c>
      <c r="B149" t="s">
        <v>262</v>
      </c>
      <c r="C149" t="s">
        <v>16</v>
      </c>
      <c r="D149" t="s">
        <v>419</v>
      </c>
      <c r="E149" t="s">
        <v>36</v>
      </c>
      <c r="F149" t="s">
        <v>420</v>
      </c>
      <c r="I149" t="s">
        <v>570</v>
      </c>
      <c r="J149" t="s">
        <v>571</v>
      </c>
      <c r="K149" t="s">
        <v>572</v>
      </c>
      <c r="L149" t="s">
        <v>509</v>
      </c>
      <c r="M149" t="s">
        <v>738</v>
      </c>
      <c r="N149" t="s">
        <v>843</v>
      </c>
      <c r="O149" t="s">
        <v>844</v>
      </c>
      <c r="P149" t="s">
        <v>613</v>
      </c>
    </row>
    <row r="150" spans="1:16" x14ac:dyDescent="0.3">
      <c r="A150" t="s">
        <v>421</v>
      </c>
      <c r="B150" t="s">
        <v>58</v>
      </c>
      <c r="C150" t="s">
        <v>44</v>
      </c>
      <c r="D150" t="s">
        <v>134</v>
      </c>
      <c r="E150" t="s">
        <v>52</v>
      </c>
      <c r="F150" t="s">
        <v>422</v>
      </c>
      <c r="I150" t="s">
        <v>664</v>
      </c>
      <c r="J150" t="s">
        <v>563</v>
      </c>
      <c r="K150" t="s">
        <v>665</v>
      </c>
      <c r="L150" t="s">
        <v>666</v>
      </c>
      <c r="M150" t="s">
        <v>739</v>
      </c>
      <c r="N150" t="s">
        <v>740</v>
      </c>
      <c r="O150" t="s">
        <v>741</v>
      </c>
      <c r="P150" t="s">
        <v>576</v>
      </c>
    </row>
    <row r="151" spans="1:16" x14ac:dyDescent="0.3">
      <c r="A151" t="s">
        <v>423</v>
      </c>
      <c r="B151" t="s">
        <v>12</v>
      </c>
      <c r="C151" t="s">
        <v>8</v>
      </c>
      <c r="D151" t="s">
        <v>138</v>
      </c>
      <c r="E151" t="s">
        <v>81</v>
      </c>
      <c r="F151" t="s">
        <v>424</v>
      </c>
      <c r="H151" t="s">
        <v>20</v>
      </c>
      <c r="I151" t="s">
        <v>619</v>
      </c>
      <c r="J151" t="s">
        <v>624</v>
      </c>
      <c r="K151" t="s">
        <v>625</v>
      </c>
      <c r="L151" t="s">
        <v>626</v>
      </c>
      <c r="M151" t="s">
        <v>896</v>
      </c>
      <c r="N151" t="s">
        <v>897</v>
      </c>
      <c r="O151" t="s">
        <v>898</v>
      </c>
      <c r="P151" t="s">
        <v>613</v>
      </c>
    </row>
    <row r="152" spans="1:16" x14ac:dyDescent="0.3">
      <c r="A152" t="s">
        <v>425</v>
      </c>
      <c r="B152" t="s">
        <v>181</v>
      </c>
      <c r="C152" t="s">
        <v>93</v>
      </c>
      <c r="D152" t="s">
        <v>426</v>
      </c>
      <c r="E152" t="s">
        <v>36</v>
      </c>
      <c r="F152" t="s">
        <v>427</v>
      </c>
      <c r="I152" t="s">
        <v>742</v>
      </c>
      <c r="J152" t="s">
        <v>571</v>
      </c>
      <c r="K152" t="s">
        <v>222</v>
      </c>
      <c r="L152" t="s">
        <v>743</v>
      </c>
      <c r="M152" t="s">
        <v>770</v>
      </c>
      <c r="N152" t="s">
        <v>771</v>
      </c>
      <c r="O152" t="s">
        <v>772</v>
      </c>
      <c r="P152" t="s">
        <v>583</v>
      </c>
    </row>
    <row r="153" spans="1:16" x14ac:dyDescent="0.3">
      <c r="A153" t="s">
        <v>428</v>
      </c>
      <c r="B153" t="s">
        <v>262</v>
      </c>
      <c r="C153" t="s">
        <v>78</v>
      </c>
      <c r="D153" t="s">
        <v>429</v>
      </c>
      <c r="E153" t="s">
        <v>38</v>
      </c>
      <c r="F153" t="s">
        <v>430</v>
      </c>
      <c r="H153" t="s">
        <v>8</v>
      </c>
      <c r="I153" t="s">
        <v>648</v>
      </c>
      <c r="J153" t="s">
        <v>563</v>
      </c>
      <c r="K153" t="s">
        <v>649</v>
      </c>
      <c r="L153" t="s">
        <v>650</v>
      </c>
      <c r="M153" t="s">
        <v>738</v>
      </c>
      <c r="N153" t="s">
        <v>843</v>
      </c>
      <c r="O153" t="s">
        <v>844</v>
      </c>
      <c r="P153" t="s">
        <v>613</v>
      </c>
    </row>
    <row r="154" spans="1:16" x14ac:dyDescent="0.3">
      <c r="A154" t="s">
        <v>431</v>
      </c>
      <c r="B154" t="s">
        <v>140</v>
      </c>
      <c r="C154" t="s">
        <v>52</v>
      </c>
      <c r="D154" t="s">
        <v>432</v>
      </c>
      <c r="E154" t="s">
        <v>9</v>
      </c>
      <c r="F154" t="s">
        <v>433</v>
      </c>
      <c r="I154" t="s">
        <v>614</v>
      </c>
      <c r="J154" t="s">
        <v>595</v>
      </c>
      <c r="K154" t="s">
        <v>615</v>
      </c>
      <c r="L154" t="s">
        <v>616</v>
      </c>
      <c r="M154" t="s">
        <v>755</v>
      </c>
      <c r="N154" t="s">
        <v>899</v>
      </c>
      <c r="O154" t="s">
        <v>900</v>
      </c>
      <c r="P154" t="s">
        <v>593</v>
      </c>
    </row>
    <row r="155" spans="1:16" x14ac:dyDescent="0.3">
      <c r="A155" t="s">
        <v>434</v>
      </c>
      <c r="B155" t="s">
        <v>58</v>
      </c>
      <c r="C155" t="s">
        <v>40</v>
      </c>
      <c r="D155" t="s">
        <v>435</v>
      </c>
      <c r="E155" t="s">
        <v>58</v>
      </c>
      <c r="F155" t="s">
        <v>436</v>
      </c>
      <c r="H155" t="s">
        <v>18</v>
      </c>
      <c r="I155" t="s">
        <v>677</v>
      </c>
      <c r="J155" t="s">
        <v>571</v>
      </c>
      <c r="K155" t="s">
        <v>678</v>
      </c>
      <c r="L155" t="s">
        <v>679</v>
      </c>
      <c r="M155" t="s">
        <v>739</v>
      </c>
      <c r="N155" t="s">
        <v>740</v>
      </c>
      <c r="O155" t="s">
        <v>741</v>
      </c>
      <c r="P155" t="s">
        <v>576</v>
      </c>
    </row>
    <row r="156" spans="1:16" x14ac:dyDescent="0.3">
      <c r="A156" t="s">
        <v>437</v>
      </c>
      <c r="B156" t="s">
        <v>61</v>
      </c>
      <c r="C156" t="s">
        <v>93</v>
      </c>
      <c r="D156" t="s">
        <v>164</v>
      </c>
      <c r="E156" t="s">
        <v>64</v>
      </c>
      <c r="F156" t="s">
        <v>438</v>
      </c>
      <c r="I156" t="s">
        <v>742</v>
      </c>
      <c r="J156" t="s">
        <v>571</v>
      </c>
      <c r="K156" t="s">
        <v>222</v>
      </c>
      <c r="L156" t="s">
        <v>743</v>
      </c>
      <c r="M156" t="s">
        <v>610</v>
      </c>
      <c r="N156" t="s">
        <v>627</v>
      </c>
      <c r="O156" t="s">
        <v>628</v>
      </c>
      <c r="P156" t="s">
        <v>593</v>
      </c>
    </row>
    <row r="157" spans="1:16" x14ac:dyDescent="0.3">
      <c r="A157" t="s">
        <v>439</v>
      </c>
      <c r="B157" t="s">
        <v>96</v>
      </c>
      <c r="C157" t="s">
        <v>40</v>
      </c>
      <c r="D157" t="s">
        <v>440</v>
      </c>
      <c r="E157" t="s">
        <v>52</v>
      </c>
      <c r="F157" t="s">
        <v>441</v>
      </c>
      <c r="I157" t="s">
        <v>677</v>
      </c>
      <c r="J157" t="s">
        <v>571</v>
      </c>
      <c r="K157" t="s">
        <v>678</v>
      </c>
      <c r="L157" t="s">
        <v>679</v>
      </c>
      <c r="M157" t="s">
        <v>830</v>
      </c>
      <c r="N157" t="s">
        <v>831</v>
      </c>
      <c r="O157" t="s">
        <v>832</v>
      </c>
      <c r="P157" t="s">
        <v>576</v>
      </c>
    </row>
    <row r="158" spans="1:16" x14ac:dyDescent="0.3">
      <c r="A158" t="s">
        <v>442</v>
      </c>
      <c r="B158" t="s">
        <v>12</v>
      </c>
      <c r="C158" t="s">
        <v>41</v>
      </c>
      <c r="D158" t="s">
        <v>443</v>
      </c>
      <c r="E158" t="s">
        <v>81</v>
      </c>
      <c r="F158" t="s">
        <v>444</v>
      </c>
      <c r="I158" t="s">
        <v>767</v>
      </c>
      <c r="J158" t="s">
        <v>624</v>
      </c>
      <c r="K158" t="s">
        <v>768</v>
      </c>
      <c r="L158" t="s">
        <v>769</v>
      </c>
      <c r="M158" t="s">
        <v>896</v>
      </c>
      <c r="N158" t="s">
        <v>897</v>
      </c>
      <c r="O158" t="s">
        <v>898</v>
      </c>
      <c r="P158" t="s">
        <v>613</v>
      </c>
    </row>
    <row r="159" spans="1:16" x14ac:dyDescent="0.3">
      <c r="A159" t="s">
        <v>445</v>
      </c>
      <c r="B159" t="s">
        <v>120</v>
      </c>
      <c r="C159" t="s">
        <v>75</v>
      </c>
      <c r="D159" t="s">
        <v>446</v>
      </c>
      <c r="E159" t="s">
        <v>124</v>
      </c>
      <c r="F159" t="s">
        <v>447</v>
      </c>
      <c r="H159" t="s">
        <v>20</v>
      </c>
      <c r="I159" t="s">
        <v>642</v>
      </c>
      <c r="J159" t="s">
        <v>595</v>
      </c>
      <c r="K159" t="s">
        <v>643</v>
      </c>
      <c r="L159" t="s">
        <v>644</v>
      </c>
      <c r="M159" t="s">
        <v>700</v>
      </c>
      <c r="N159" t="s">
        <v>701</v>
      </c>
      <c r="O159" t="s">
        <v>702</v>
      </c>
      <c r="P159" t="s">
        <v>593</v>
      </c>
    </row>
    <row r="160" spans="1:16" x14ac:dyDescent="0.3">
      <c r="A160" t="s">
        <v>448</v>
      </c>
      <c r="B160" t="s">
        <v>206</v>
      </c>
      <c r="C160" t="s">
        <v>54</v>
      </c>
      <c r="D160" t="s">
        <v>449</v>
      </c>
      <c r="E160" t="s">
        <v>9</v>
      </c>
      <c r="F160" t="s">
        <v>450</v>
      </c>
      <c r="H160" t="s">
        <v>8</v>
      </c>
      <c r="I160" t="s">
        <v>619</v>
      </c>
      <c r="J160" t="s">
        <v>563</v>
      </c>
      <c r="K160" t="s">
        <v>620</v>
      </c>
      <c r="L160" t="s">
        <v>621</v>
      </c>
      <c r="M160" t="s">
        <v>808</v>
      </c>
      <c r="N160" t="s">
        <v>809</v>
      </c>
      <c r="O160" t="s">
        <v>810</v>
      </c>
      <c r="P160" t="s">
        <v>576</v>
      </c>
    </row>
    <row r="161" spans="1:16" x14ac:dyDescent="0.3">
      <c r="A161" t="s">
        <v>90</v>
      </c>
      <c r="B161" t="s">
        <v>181</v>
      </c>
      <c r="C161" t="s">
        <v>16</v>
      </c>
      <c r="D161" t="s">
        <v>451</v>
      </c>
      <c r="E161" t="s">
        <v>26</v>
      </c>
      <c r="F161" t="s">
        <v>452</v>
      </c>
      <c r="I161" t="s">
        <v>570</v>
      </c>
      <c r="J161" t="s">
        <v>571</v>
      </c>
      <c r="K161" t="s">
        <v>572</v>
      </c>
      <c r="L161" t="s">
        <v>509</v>
      </c>
      <c r="M161" t="s">
        <v>770</v>
      </c>
      <c r="N161" t="s">
        <v>771</v>
      </c>
      <c r="O161" t="s">
        <v>772</v>
      </c>
      <c r="P161" t="s">
        <v>583</v>
      </c>
    </row>
    <row r="162" spans="1:16" x14ac:dyDescent="0.3">
      <c r="A162" t="s">
        <v>453</v>
      </c>
      <c r="B162" t="s">
        <v>268</v>
      </c>
      <c r="C162" t="s">
        <v>133</v>
      </c>
      <c r="D162" t="s">
        <v>454</v>
      </c>
      <c r="E162" t="s">
        <v>26</v>
      </c>
      <c r="F162" t="s">
        <v>455</v>
      </c>
      <c r="I162" t="s">
        <v>752</v>
      </c>
      <c r="J162" t="s">
        <v>571</v>
      </c>
      <c r="K162" t="s">
        <v>753</v>
      </c>
      <c r="L162" t="s">
        <v>754</v>
      </c>
      <c r="M162" t="s">
        <v>590</v>
      </c>
      <c r="N162" t="s">
        <v>901</v>
      </c>
      <c r="O162" t="s">
        <v>673</v>
      </c>
      <c r="P162" t="s">
        <v>613</v>
      </c>
    </row>
    <row r="163" spans="1:16" x14ac:dyDescent="0.3">
      <c r="A163" t="s">
        <v>456</v>
      </c>
      <c r="B163" t="s">
        <v>69</v>
      </c>
      <c r="C163" t="s">
        <v>32</v>
      </c>
      <c r="D163" t="s">
        <v>457</v>
      </c>
      <c r="E163" t="s">
        <v>64</v>
      </c>
      <c r="F163" t="s">
        <v>458</v>
      </c>
      <c r="I163" t="s">
        <v>587</v>
      </c>
      <c r="J163" t="s">
        <v>563</v>
      </c>
      <c r="K163" t="s">
        <v>588</v>
      </c>
      <c r="L163" t="s">
        <v>589</v>
      </c>
      <c r="M163" t="s">
        <v>637</v>
      </c>
      <c r="N163" t="s">
        <v>638</v>
      </c>
      <c r="O163" t="s">
        <v>639</v>
      </c>
      <c r="P163" t="s">
        <v>583</v>
      </c>
    </row>
    <row r="164" spans="1:16" x14ac:dyDescent="0.3">
      <c r="A164" t="s">
        <v>459</v>
      </c>
      <c r="B164" t="s">
        <v>124</v>
      </c>
      <c r="C164" t="s">
        <v>10</v>
      </c>
      <c r="D164" t="s">
        <v>62</v>
      </c>
      <c r="E164" t="s">
        <v>51</v>
      </c>
      <c r="F164" t="s">
        <v>460</v>
      </c>
      <c r="I164" t="s">
        <v>562</v>
      </c>
      <c r="J164" t="s">
        <v>563</v>
      </c>
      <c r="K164" t="s">
        <v>564</v>
      </c>
      <c r="L164" t="s">
        <v>565</v>
      </c>
      <c r="M164" t="s">
        <v>902</v>
      </c>
      <c r="N164" t="s">
        <v>903</v>
      </c>
      <c r="O164" t="s">
        <v>904</v>
      </c>
      <c r="P164" t="s">
        <v>613</v>
      </c>
    </row>
    <row r="165" spans="1:16" x14ac:dyDescent="0.3">
      <c r="A165" t="s">
        <v>461</v>
      </c>
      <c r="B165" t="s">
        <v>27</v>
      </c>
      <c r="C165" t="s">
        <v>54</v>
      </c>
      <c r="D165" t="s">
        <v>111</v>
      </c>
      <c r="E165" t="s">
        <v>20</v>
      </c>
      <c r="F165" t="s">
        <v>462</v>
      </c>
      <c r="I165" t="s">
        <v>619</v>
      </c>
      <c r="J165" t="s">
        <v>563</v>
      </c>
      <c r="K165" t="s">
        <v>620</v>
      </c>
      <c r="L165" t="s">
        <v>621</v>
      </c>
      <c r="M165" t="s">
        <v>610</v>
      </c>
      <c r="N165" t="s">
        <v>773</v>
      </c>
      <c r="O165" t="s">
        <v>774</v>
      </c>
      <c r="P165" t="s">
        <v>583</v>
      </c>
    </row>
    <row r="166" spans="1:16" x14ac:dyDescent="0.3">
      <c r="A166" t="s">
        <v>463</v>
      </c>
      <c r="B166" t="s">
        <v>69</v>
      </c>
      <c r="C166" t="s">
        <v>67</v>
      </c>
      <c r="D166" t="s">
        <v>464</v>
      </c>
      <c r="E166" t="s">
        <v>48</v>
      </c>
      <c r="F166" t="s">
        <v>465</v>
      </c>
      <c r="I166" t="s">
        <v>692</v>
      </c>
      <c r="J166" t="s">
        <v>602</v>
      </c>
      <c r="K166" t="s">
        <v>824</v>
      </c>
      <c r="L166" t="s">
        <v>825</v>
      </c>
      <c r="M166" t="s">
        <v>637</v>
      </c>
      <c r="N166" t="s">
        <v>638</v>
      </c>
      <c r="O166" t="s">
        <v>639</v>
      </c>
      <c r="P166" t="s">
        <v>583</v>
      </c>
    </row>
    <row r="167" spans="1:16" x14ac:dyDescent="0.3">
      <c r="A167" t="s">
        <v>466</v>
      </c>
      <c r="B167" t="s">
        <v>15</v>
      </c>
      <c r="C167" t="s">
        <v>22</v>
      </c>
      <c r="D167" t="s">
        <v>118</v>
      </c>
      <c r="E167" t="s">
        <v>41</v>
      </c>
      <c r="F167" t="s">
        <v>467</v>
      </c>
      <c r="I167" t="s">
        <v>577</v>
      </c>
      <c r="J167" t="s">
        <v>571</v>
      </c>
      <c r="K167" t="s">
        <v>578</v>
      </c>
      <c r="L167" t="s">
        <v>579</v>
      </c>
      <c r="M167" t="s">
        <v>573</v>
      </c>
      <c r="N167" t="s">
        <v>574</v>
      </c>
      <c r="O167" t="s">
        <v>575</v>
      </c>
      <c r="P167" t="s">
        <v>576</v>
      </c>
    </row>
    <row r="168" spans="1:16" x14ac:dyDescent="0.3">
      <c r="A168" t="s">
        <v>468</v>
      </c>
      <c r="B168" t="s">
        <v>260</v>
      </c>
      <c r="C168" t="s">
        <v>93</v>
      </c>
      <c r="D168" t="s">
        <v>469</v>
      </c>
      <c r="E168" t="s">
        <v>124</v>
      </c>
      <c r="F168" t="s">
        <v>470</v>
      </c>
      <c r="H168" t="s">
        <v>26</v>
      </c>
      <c r="I168" t="s">
        <v>742</v>
      </c>
      <c r="J168" t="s">
        <v>571</v>
      </c>
      <c r="K168" t="s">
        <v>222</v>
      </c>
      <c r="L168" t="s">
        <v>743</v>
      </c>
      <c r="M168" t="s">
        <v>637</v>
      </c>
      <c r="N168" t="s">
        <v>905</v>
      </c>
      <c r="O168" t="s">
        <v>906</v>
      </c>
      <c r="P168" t="s">
        <v>613</v>
      </c>
    </row>
    <row r="169" spans="1:16" x14ac:dyDescent="0.3">
      <c r="A169" t="s">
        <v>471</v>
      </c>
      <c r="B169" t="s">
        <v>30</v>
      </c>
      <c r="C169" t="s">
        <v>10</v>
      </c>
      <c r="D169" t="s">
        <v>406</v>
      </c>
      <c r="E169" t="s">
        <v>34</v>
      </c>
      <c r="F169" t="s">
        <v>472</v>
      </c>
      <c r="I169" t="s">
        <v>562</v>
      </c>
      <c r="J169" t="s">
        <v>563</v>
      </c>
      <c r="K169" t="s">
        <v>564</v>
      </c>
      <c r="L169" t="s">
        <v>565</v>
      </c>
      <c r="M169" t="s">
        <v>726</v>
      </c>
      <c r="N169" t="s">
        <v>727</v>
      </c>
      <c r="O169" t="s">
        <v>657</v>
      </c>
      <c r="P169" t="s">
        <v>583</v>
      </c>
    </row>
    <row r="170" spans="1:16" x14ac:dyDescent="0.3">
      <c r="A170" t="s">
        <v>473</v>
      </c>
      <c r="B170" t="s">
        <v>203</v>
      </c>
      <c r="C170" t="s">
        <v>51</v>
      </c>
      <c r="D170" t="s">
        <v>474</v>
      </c>
      <c r="E170" t="s">
        <v>128</v>
      </c>
      <c r="F170" t="s">
        <v>475</v>
      </c>
      <c r="H170" t="s">
        <v>20</v>
      </c>
      <c r="I170" t="s">
        <v>788</v>
      </c>
      <c r="J170" t="s">
        <v>563</v>
      </c>
      <c r="K170" t="s">
        <v>789</v>
      </c>
      <c r="L170" t="s">
        <v>103</v>
      </c>
      <c r="M170" t="s">
        <v>728</v>
      </c>
      <c r="N170" t="s">
        <v>907</v>
      </c>
      <c r="O170" t="s">
        <v>908</v>
      </c>
      <c r="P170" t="s">
        <v>613</v>
      </c>
    </row>
    <row r="171" spans="1:16" x14ac:dyDescent="0.3">
      <c r="A171" t="s">
        <v>476</v>
      </c>
      <c r="B171" t="s">
        <v>8</v>
      </c>
      <c r="C171" t="s">
        <v>44</v>
      </c>
      <c r="D171" t="s">
        <v>196</v>
      </c>
      <c r="E171" t="s">
        <v>36</v>
      </c>
      <c r="F171" t="s">
        <v>477</v>
      </c>
      <c r="I171" t="s">
        <v>664</v>
      </c>
      <c r="J171" t="s">
        <v>563</v>
      </c>
      <c r="K171" t="s">
        <v>665</v>
      </c>
      <c r="L171" t="s">
        <v>666</v>
      </c>
      <c r="M171" t="s">
        <v>598</v>
      </c>
      <c r="N171" t="s">
        <v>599</v>
      </c>
      <c r="O171" t="s">
        <v>600</v>
      </c>
      <c r="P171" t="s">
        <v>593</v>
      </c>
    </row>
    <row r="172" spans="1:16" x14ac:dyDescent="0.3">
      <c r="A172" t="s">
        <v>478</v>
      </c>
      <c r="B172" t="s">
        <v>24</v>
      </c>
      <c r="C172" t="s">
        <v>26</v>
      </c>
      <c r="D172" t="s">
        <v>479</v>
      </c>
      <c r="E172" t="s">
        <v>44</v>
      </c>
      <c r="F172" t="s">
        <v>480</v>
      </c>
      <c r="H172" t="s">
        <v>8</v>
      </c>
      <c r="I172" t="s">
        <v>594</v>
      </c>
      <c r="J172" t="s">
        <v>595</v>
      </c>
      <c r="K172" t="s">
        <v>596</v>
      </c>
      <c r="L172" t="s">
        <v>597</v>
      </c>
      <c r="M172" t="s">
        <v>716</v>
      </c>
      <c r="N172" t="s">
        <v>717</v>
      </c>
      <c r="O172" t="s">
        <v>718</v>
      </c>
      <c r="P172" t="s">
        <v>593</v>
      </c>
    </row>
    <row r="173" spans="1:16" x14ac:dyDescent="0.3">
      <c r="A173" t="s">
        <v>481</v>
      </c>
      <c r="B173" t="s">
        <v>24</v>
      </c>
      <c r="C173" t="s">
        <v>30</v>
      </c>
      <c r="D173" t="s">
        <v>435</v>
      </c>
      <c r="E173" t="s">
        <v>32</v>
      </c>
      <c r="F173" t="s">
        <v>482</v>
      </c>
      <c r="I173" t="s">
        <v>864</v>
      </c>
      <c r="J173" t="s">
        <v>624</v>
      </c>
      <c r="K173" t="s">
        <v>865</v>
      </c>
      <c r="L173" t="s">
        <v>866</v>
      </c>
      <c r="M173" t="s">
        <v>716</v>
      </c>
      <c r="N173" t="s">
        <v>717</v>
      </c>
      <c r="O173" t="s">
        <v>718</v>
      </c>
      <c r="P173" t="s">
        <v>593</v>
      </c>
    </row>
    <row r="174" spans="1:16" x14ac:dyDescent="0.3">
      <c r="A174" t="s">
        <v>483</v>
      </c>
      <c r="B174" t="s">
        <v>54</v>
      </c>
      <c r="C174" t="s">
        <v>88</v>
      </c>
      <c r="D174" t="s">
        <v>484</v>
      </c>
      <c r="E174" t="s">
        <v>27</v>
      </c>
      <c r="F174" t="s">
        <v>485</v>
      </c>
      <c r="I174" t="s">
        <v>660</v>
      </c>
      <c r="J174" t="s">
        <v>595</v>
      </c>
      <c r="K174" t="s">
        <v>661</v>
      </c>
      <c r="L174" t="s">
        <v>22</v>
      </c>
      <c r="M174" t="s">
        <v>909</v>
      </c>
      <c r="N174" t="s">
        <v>910</v>
      </c>
      <c r="O174" t="s">
        <v>911</v>
      </c>
      <c r="P174" t="s">
        <v>593</v>
      </c>
    </row>
    <row r="175" spans="1:16" x14ac:dyDescent="0.3">
      <c r="A175" t="s">
        <v>486</v>
      </c>
      <c r="B175" t="s">
        <v>81</v>
      </c>
      <c r="C175" t="s">
        <v>54</v>
      </c>
      <c r="D175" t="s">
        <v>487</v>
      </c>
      <c r="E175" t="s">
        <v>30</v>
      </c>
      <c r="F175" t="s">
        <v>488</v>
      </c>
      <c r="I175" t="s">
        <v>619</v>
      </c>
      <c r="J175" t="s">
        <v>563</v>
      </c>
      <c r="K175" t="s">
        <v>620</v>
      </c>
      <c r="L175" t="s">
        <v>621</v>
      </c>
      <c r="M175" t="s">
        <v>738</v>
      </c>
      <c r="N175" t="s">
        <v>819</v>
      </c>
      <c r="O175" t="s">
        <v>820</v>
      </c>
      <c r="P175" t="s">
        <v>613</v>
      </c>
    </row>
    <row r="176" spans="1:16" x14ac:dyDescent="0.3">
      <c r="A176" t="s">
        <v>489</v>
      </c>
      <c r="B176" t="s">
        <v>265</v>
      </c>
      <c r="C176" t="s">
        <v>64</v>
      </c>
      <c r="D176" t="s">
        <v>490</v>
      </c>
      <c r="E176" t="s">
        <v>14</v>
      </c>
      <c r="F176" t="s">
        <v>491</v>
      </c>
      <c r="H176" t="s">
        <v>8</v>
      </c>
      <c r="I176" t="s">
        <v>731</v>
      </c>
      <c r="J176" t="s">
        <v>602</v>
      </c>
      <c r="K176" t="s">
        <v>732</v>
      </c>
      <c r="L176" t="s">
        <v>303</v>
      </c>
      <c r="M176" t="s">
        <v>893</v>
      </c>
      <c r="N176" t="s">
        <v>894</v>
      </c>
      <c r="O176" t="s">
        <v>895</v>
      </c>
      <c r="P176" t="s">
        <v>583</v>
      </c>
    </row>
    <row r="177" spans="1:16" x14ac:dyDescent="0.3">
      <c r="A177" t="s">
        <v>492</v>
      </c>
      <c r="B177" t="s">
        <v>21</v>
      </c>
      <c r="C177" t="s">
        <v>107</v>
      </c>
      <c r="D177" t="s">
        <v>493</v>
      </c>
      <c r="E177" t="s">
        <v>40</v>
      </c>
      <c r="F177" t="s">
        <v>494</v>
      </c>
      <c r="I177" t="s">
        <v>780</v>
      </c>
      <c r="J177" t="s">
        <v>563</v>
      </c>
      <c r="K177" t="s">
        <v>781</v>
      </c>
      <c r="L177" t="s">
        <v>565</v>
      </c>
      <c r="M177" t="s">
        <v>580</v>
      </c>
      <c r="N177" t="s">
        <v>581</v>
      </c>
      <c r="O177" t="s">
        <v>582</v>
      </c>
      <c r="P177" t="s">
        <v>583</v>
      </c>
    </row>
    <row r="178" spans="1:16" x14ac:dyDescent="0.3">
      <c r="A178" t="s">
        <v>495</v>
      </c>
      <c r="B178" t="s">
        <v>96</v>
      </c>
      <c r="C178" t="s">
        <v>30</v>
      </c>
      <c r="D178" t="s">
        <v>446</v>
      </c>
      <c r="E178" t="s">
        <v>133</v>
      </c>
      <c r="F178" t="s">
        <v>496</v>
      </c>
      <c r="I178" t="s">
        <v>864</v>
      </c>
      <c r="J178" t="s">
        <v>624</v>
      </c>
      <c r="K178" t="s">
        <v>865</v>
      </c>
      <c r="L178" t="s">
        <v>866</v>
      </c>
      <c r="M178" t="s">
        <v>830</v>
      </c>
      <c r="N178" t="s">
        <v>831</v>
      </c>
      <c r="O178" t="s">
        <v>832</v>
      </c>
      <c r="P178" t="s">
        <v>576</v>
      </c>
    </row>
    <row r="179" spans="1:16" x14ac:dyDescent="0.3">
      <c r="A179" t="s">
        <v>497</v>
      </c>
      <c r="B179" t="s">
        <v>78</v>
      </c>
      <c r="C179" t="s">
        <v>97</v>
      </c>
      <c r="D179" t="s">
        <v>157</v>
      </c>
      <c r="E179" t="s">
        <v>12</v>
      </c>
      <c r="F179" t="s">
        <v>498</v>
      </c>
      <c r="I179" t="s">
        <v>634</v>
      </c>
      <c r="J179" t="s">
        <v>563</v>
      </c>
      <c r="K179" t="s">
        <v>670</v>
      </c>
      <c r="L179" t="s">
        <v>70</v>
      </c>
      <c r="M179" t="s">
        <v>884</v>
      </c>
      <c r="N179" t="s">
        <v>885</v>
      </c>
      <c r="O179" t="s">
        <v>730</v>
      </c>
      <c r="P179" t="s">
        <v>576</v>
      </c>
    </row>
    <row r="180" spans="1:16" x14ac:dyDescent="0.3">
      <c r="A180" t="s">
        <v>499</v>
      </c>
      <c r="B180" t="s">
        <v>15</v>
      </c>
      <c r="C180" t="s">
        <v>46</v>
      </c>
      <c r="D180" t="s">
        <v>500</v>
      </c>
      <c r="E180" t="s">
        <v>54</v>
      </c>
      <c r="F180" t="s">
        <v>501</v>
      </c>
      <c r="H180" t="s">
        <v>20</v>
      </c>
      <c r="I180" t="s">
        <v>651</v>
      </c>
      <c r="J180" t="s">
        <v>624</v>
      </c>
      <c r="K180" t="s">
        <v>652</v>
      </c>
      <c r="L180" t="s">
        <v>653</v>
      </c>
      <c r="M180" t="s">
        <v>573</v>
      </c>
      <c r="N180" t="s">
        <v>574</v>
      </c>
      <c r="O180" t="s">
        <v>575</v>
      </c>
      <c r="P180" t="s">
        <v>576</v>
      </c>
    </row>
    <row r="181" spans="1:16" x14ac:dyDescent="0.3">
      <c r="A181" t="s">
        <v>502</v>
      </c>
      <c r="B181" t="s">
        <v>100</v>
      </c>
      <c r="C181" t="s">
        <v>52</v>
      </c>
      <c r="D181" t="s">
        <v>350</v>
      </c>
      <c r="E181" t="s">
        <v>30</v>
      </c>
      <c r="F181" t="s">
        <v>503</v>
      </c>
      <c r="H181" t="s">
        <v>18</v>
      </c>
      <c r="I181" t="s">
        <v>614</v>
      </c>
      <c r="J181" t="s">
        <v>595</v>
      </c>
      <c r="K181" t="s">
        <v>615</v>
      </c>
      <c r="L181" t="s">
        <v>616</v>
      </c>
      <c r="M181" t="s">
        <v>755</v>
      </c>
      <c r="N181" t="s">
        <v>756</v>
      </c>
      <c r="O181" t="s">
        <v>617</v>
      </c>
      <c r="P181" t="s">
        <v>593</v>
      </c>
    </row>
    <row r="182" spans="1:16" x14ac:dyDescent="0.3">
      <c r="A182" t="s">
        <v>504</v>
      </c>
      <c r="B182" t="s">
        <v>82</v>
      </c>
      <c r="C182" t="s">
        <v>20</v>
      </c>
      <c r="D182" t="s">
        <v>505</v>
      </c>
      <c r="E182" t="s">
        <v>27</v>
      </c>
      <c r="F182" t="s">
        <v>506</v>
      </c>
      <c r="I182" t="s">
        <v>629</v>
      </c>
      <c r="J182" t="s">
        <v>595</v>
      </c>
      <c r="K182" t="s">
        <v>630</v>
      </c>
      <c r="L182" t="s">
        <v>631</v>
      </c>
      <c r="M182" t="s">
        <v>654</v>
      </c>
      <c r="N182" t="s">
        <v>655</v>
      </c>
      <c r="O182" t="s">
        <v>656</v>
      </c>
      <c r="P182" t="s">
        <v>576</v>
      </c>
    </row>
    <row r="183" spans="1:16" x14ac:dyDescent="0.3">
      <c r="A183" t="s">
        <v>507</v>
      </c>
      <c r="B183" t="s">
        <v>124</v>
      </c>
      <c r="C183" t="s">
        <v>26</v>
      </c>
      <c r="D183" t="s">
        <v>359</v>
      </c>
      <c r="E183" t="s">
        <v>54</v>
      </c>
      <c r="F183" t="s">
        <v>508</v>
      </c>
      <c r="I183" t="s">
        <v>594</v>
      </c>
      <c r="J183" t="s">
        <v>595</v>
      </c>
      <c r="K183" t="s">
        <v>596</v>
      </c>
      <c r="L183" t="s">
        <v>597</v>
      </c>
      <c r="M183" t="s">
        <v>902</v>
      </c>
      <c r="N183" t="s">
        <v>903</v>
      </c>
      <c r="O183" t="s">
        <v>904</v>
      </c>
      <c r="P183" t="s">
        <v>613</v>
      </c>
    </row>
    <row r="184" spans="1:16" x14ac:dyDescent="0.3">
      <c r="A184" t="s">
        <v>509</v>
      </c>
      <c r="B184" t="s">
        <v>211</v>
      </c>
      <c r="C184" t="s">
        <v>88</v>
      </c>
      <c r="D184" t="s">
        <v>510</v>
      </c>
      <c r="E184" t="s">
        <v>41</v>
      </c>
      <c r="F184" t="s">
        <v>511</v>
      </c>
      <c r="I184" t="s">
        <v>660</v>
      </c>
      <c r="J184" t="s">
        <v>595</v>
      </c>
      <c r="K184" t="s">
        <v>661</v>
      </c>
      <c r="L184" t="s">
        <v>22</v>
      </c>
      <c r="M184" t="s">
        <v>912</v>
      </c>
      <c r="N184" t="s">
        <v>913</v>
      </c>
      <c r="O184" t="s">
        <v>914</v>
      </c>
      <c r="P184" t="s">
        <v>569</v>
      </c>
    </row>
    <row r="185" spans="1:16" x14ac:dyDescent="0.3">
      <c r="A185" t="s">
        <v>512</v>
      </c>
      <c r="B185" t="s">
        <v>219</v>
      </c>
      <c r="C185" t="s">
        <v>38</v>
      </c>
      <c r="D185" t="s">
        <v>513</v>
      </c>
      <c r="E185" t="s">
        <v>14</v>
      </c>
      <c r="F185" t="s">
        <v>514</v>
      </c>
      <c r="I185" t="s">
        <v>710</v>
      </c>
      <c r="J185" t="s">
        <v>602</v>
      </c>
      <c r="K185" t="s">
        <v>804</v>
      </c>
      <c r="L185" t="s">
        <v>805</v>
      </c>
      <c r="M185" t="s">
        <v>707</v>
      </c>
      <c r="N185" t="s">
        <v>826</v>
      </c>
      <c r="O185" t="s">
        <v>827</v>
      </c>
      <c r="P185" t="s">
        <v>569</v>
      </c>
    </row>
    <row r="186" spans="1:16" x14ac:dyDescent="0.3">
      <c r="A186" t="s">
        <v>515</v>
      </c>
      <c r="B186" t="s">
        <v>22</v>
      </c>
      <c r="C186" t="s">
        <v>32</v>
      </c>
      <c r="D186" t="s">
        <v>33</v>
      </c>
      <c r="E186" t="s">
        <v>60</v>
      </c>
      <c r="F186" t="s">
        <v>516</v>
      </c>
      <c r="I186" t="s">
        <v>587</v>
      </c>
      <c r="J186" t="s">
        <v>563</v>
      </c>
      <c r="K186" t="s">
        <v>588</v>
      </c>
      <c r="L186" t="s">
        <v>589</v>
      </c>
      <c r="M186" t="s">
        <v>891</v>
      </c>
      <c r="N186" t="s">
        <v>585</v>
      </c>
      <c r="O186" t="s">
        <v>892</v>
      </c>
      <c r="P186" t="s">
        <v>576</v>
      </c>
    </row>
    <row r="187" spans="1:16" x14ac:dyDescent="0.3">
      <c r="A187" t="s">
        <v>517</v>
      </c>
      <c r="B187" t="s">
        <v>44</v>
      </c>
      <c r="C187" t="s">
        <v>58</v>
      </c>
      <c r="D187" t="s">
        <v>518</v>
      </c>
      <c r="E187" t="s">
        <v>40</v>
      </c>
      <c r="F187" t="s">
        <v>519</v>
      </c>
      <c r="I187" t="s">
        <v>648</v>
      </c>
      <c r="J187" t="s">
        <v>602</v>
      </c>
      <c r="K187" t="s">
        <v>695</v>
      </c>
      <c r="L187" t="s">
        <v>696</v>
      </c>
      <c r="M187" t="s">
        <v>657</v>
      </c>
      <c r="N187" t="s">
        <v>658</v>
      </c>
      <c r="O187" t="s">
        <v>659</v>
      </c>
      <c r="P187" t="s">
        <v>569</v>
      </c>
    </row>
    <row r="188" spans="1:16" x14ac:dyDescent="0.3">
      <c r="A188" t="s">
        <v>520</v>
      </c>
      <c r="B188" t="s">
        <v>16</v>
      </c>
      <c r="C188" t="s">
        <v>81</v>
      </c>
      <c r="D188" t="s">
        <v>304</v>
      </c>
      <c r="E188" t="s">
        <v>64</v>
      </c>
      <c r="F188" t="s">
        <v>521</v>
      </c>
      <c r="H188" t="s">
        <v>20</v>
      </c>
      <c r="I188" t="s">
        <v>722</v>
      </c>
      <c r="J188" t="s">
        <v>563</v>
      </c>
      <c r="K188" t="s">
        <v>635</v>
      </c>
      <c r="L188" t="s">
        <v>88</v>
      </c>
      <c r="M188" t="s">
        <v>845</v>
      </c>
      <c r="N188" t="s">
        <v>846</v>
      </c>
      <c r="O188" t="s">
        <v>847</v>
      </c>
      <c r="P188" t="s">
        <v>569</v>
      </c>
    </row>
    <row r="189" spans="1:16" x14ac:dyDescent="0.3">
      <c r="A189" t="s">
        <v>522</v>
      </c>
      <c r="B189" t="s">
        <v>219</v>
      </c>
      <c r="C189" t="s">
        <v>140</v>
      </c>
      <c r="D189" t="s">
        <v>73</v>
      </c>
      <c r="E189" t="s">
        <v>128</v>
      </c>
      <c r="F189" t="s">
        <v>523</v>
      </c>
      <c r="H189" t="s">
        <v>14</v>
      </c>
      <c r="I189" t="s">
        <v>642</v>
      </c>
      <c r="J189" t="s">
        <v>571</v>
      </c>
      <c r="K189" t="s">
        <v>792</v>
      </c>
      <c r="L189" t="s">
        <v>75</v>
      </c>
      <c r="M189" t="s">
        <v>707</v>
      </c>
      <c r="N189" t="s">
        <v>826</v>
      </c>
      <c r="O189" t="s">
        <v>827</v>
      </c>
      <c r="P189" t="s">
        <v>569</v>
      </c>
    </row>
    <row r="190" spans="1:16" x14ac:dyDescent="0.3">
      <c r="A190" t="s">
        <v>524</v>
      </c>
      <c r="B190" t="s">
        <v>8</v>
      </c>
      <c r="C190" t="s">
        <v>78</v>
      </c>
      <c r="D190" t="s">
        <v>525</v>
      </c>
      <c r="E190" t="s">
        <v>70</v>
      </c>
      <c r="F190" t="s">
        <v>526</v>
      </c>
      <c r="H190" t="s">
        <v>20</v>
      </c>
      <c r="I190" t="s">
        <v>648</v>
      </c>
      <c r="J190" t="s">
        <v>563</v>
      </c>
      <c r="K190" t="s">
        <v>649</v>
      </c>
      <c r="L190" t="s">
        <v>650</v>
      </c>
      <c r="M190" t="s">
        <v>598</v>
      </c>
      <c r="N190" t="s">
        <v>599</v>
      </c>
      <c r="O190" t="s">
        <v>600</v>
      </c>
      <c r="P190" t="s">
        <v>593</v>
      </c>
    </row>
    <row r="191" spans="1:16" x14ac:dyDescent="0.3">
      <c r="A191" t="s">
        <v>527</v>
      </c>
      <c r="B191" t="s">
        <v>41</v>
      </c>
      <c r="C191" t="s">
        <v>137</v>
      </c>
      <c r="D191" t="s">
        <v>129</v>
      </c>
      <c r="E191" t="s">
        <v>10</v>
      </c>
      <c r="F191" t="s">
        <v>528</v>
      </c>
      <c r="H191" t="s">
        <v>20</v>
      </c>
      <c r="I191" t="s">
        <v>775</v>
      </c>
      <c r="J191" t="s">
        <v>571</v>
      </c>
      <c r="K191" t="s">
        <v>776</v>
      </c>
      <c r="L191" t="s">
        <v>565</v>
      </c>
      <c r="M191" t="s">
        <v>605</v>
      </c>
      <c r="N191" t="s">
        <v>585</v>
      </c>
      <c r="O191" t="s">
        <v>606</v>
      </c>
      <c r="P191" t="s">
        <v>583</v>
      </c>
    </row>
    <row r="192" spans="1:16" x14ac:dyDescent="0.3">
      <c r="A192" t="s">
        <v>529</v>
      </c>
      <c r="B192" t="s">
        <v>140</v>
      </c>
      <c r="C192" t="s">
        <v>26</v>
      </c>
      <c r="D192" t="s">
        <v>530</v>
      </c>
      <c r="E192" t="s">
        <v>81</v>
      </c>
      <c r="F192" t="s">
        <v>531</v>
      </c>
      <c r="I192" t="s">
        <v>594</v>
      </c>
      <c r="J192" t="s">
        <v>595</v>
      </c>
      <c r="K192" t="s">
        <v>596</v>
      </c>
      <c r="L192" t="s">
        <v>597</v>
      </c>
      <c r="M192" t="s">
        <v>755</v>
      </c>
      <c r="N192" t="s">
        <v>899</v>
      </c>
      <c r="O192" t="s">
        <v>900</v>
      </c>
      <c r="P192" t="s">
        <v>593</v>
      </c>
    </row>
    <row r="193" spans="1:16" x14ac:dyDescent="0.3">
      <c r="A193" t="s">
        <v>532</v>
      </c>
      <c r="B193" t="s">
        <v>103</v>
      </c>
      <c r="C193" t="s">
        <v>140</v>
      </c>
      <c r="D193" t="s">
        <v>533</v>
      </c>
      <c r="E193" t="s">
        <v>60</v>
      </c>
      <c r="F193" t="s">
        <v>534</v>
      </c>
      <c r="I193" t="s">
        <v>642</v>
      </c>
      <c r="J193" t="s">
        <v>571</v>
      </c>
      <c r="K193" t="s">
        <v>792</v>
      </c>
      <c r="L193" t="s">
        <v>75</v>
      </c>
      <c r="M193" t="s">
        <v>697</v>
      </c>
      <c r="N193" t="s">
        <v>828</v>
      </c>
      <c r="O193" t="s">
        <v>829</v>
      </c>
      <c r="P193" t="s">
        <v>583</v>
      </c>
    </row>
    <row r="194" spans="1:16" x14ac:dyDescent="0.3">
      <c r="A194" t="s">
        <v>535</v>
      </c>
      <c r="B194" t="s">
        <v>47</v>
      </c>
      <c r="C194" t="s">
        <v>78</v>
      </c>
      <c r="D194" t="s">
        <v>536</v>
      </c>
      <c r="E194" t="s">
        <v>20</v>
      </c>
      <c r="F194" t="s">
        <v>537</v>
      </c>
      <c r="I194" t="s">
        <v>648</v>
      </c>
      <c r="J194" t="s">
        <v>563</v>
      </c>
      <c r="K194" t="s">
        <v>649</v>
      </c>
      <c r="L194" t="s">
        <v>650</v>
      </c>
      <c r="M194" t="s">
        <v>610</v>
      </c>
      <c r="N194" t="s">
        <v>611</v>
      </c>
      <c r="O194" t="s">
        <v>612</v>
      </c>
      <c r="P194" t="s">
        <v>613</v>
      </c>
    </row>
    <row r="195" spans="1:16" x14ac:dyDescent="0.3">
      <c r="A195" t="s">
        <v>538</v>
      </c>
      <c r="B195" t="s">
        <v>24</v>
      </c>
      <c r="C195" t="s">
        <v>124</v>
      </c>
      <c r="D195" t="s">
        <v>539</v>
      </c>
      <c r="E195" t="s">
        <v>30</v>
      </c>
      <c r="F195" t="s">
        <v>540</v>
      </c>
      <c r="I195" t="s">
        <v>710</v>
      </c>
      <c r="J195" t="s">
        <v>624</v>
      </c>
      <c r="K195" t="s">
        <v>711</v>
      </c>
      <c r="L195" t="s">
        <v>712</v>
      </c>
      <c r="M195" t="s">
        <v>716</v>
      </c>
      <c r="N195" t="s">
        <v>717</v>
      </c>
      <c r="O195" t="s">
        <v>718</v>
      </c>
      <c r="P195" t="s">
        <v>593</v>
      </c>
    </row>
    <row r="196" spans="1:16" x14ac:dyDescent="0.3">
      <c r="A196" t="s">
        <v>541</v>
      </c>
      <c r="B196" t="s">
        <v>254</v>
      </c>
      <c r="C196" t="s">
        <v>58</v>
      </c>
      <c r="D196" t="s">
        <v>29</v>
      </c>
      <c r="E196" t="s">
        <v>137</v>
      </c>
      <c r="F196" t="s">
        <v>542</v>
      </c>
      <c r="I196" t="s">
        <v>648</v>
      </c>
      <c r="J196" t="s">
        <v>602</v>
      </c>
      <c r="K196" t="s">
        <v>695</v>
      </c>
      <c r="L196" t="s">
        <v>696</v>
      </c>
      <c r="M196" t="s">
        <v>873</v>
      </c>
      <c r="N196" t="s">
        <v>874</v>
      </c>
      <c r="O196" t="s">
        <v>875</v>
      </c>
      <c r="P196" t="s">
        <v>593</v>
      </c>
    </row>
    <row r="197" spans="1:16" x14ac:dyDescent="0.3">
      <c r="A197" t="s">
        <v>543</v>
      </c>
      <c r="B197" t="s">
        <v>268</v>
      </c>
      <c r="C197" t="s">
        <v>124</v>
      </c>
      <c r="D197" t="s">
        <v>544</v>
      </c>
      <c r="E197" t="s">
        <v>27</v>
      </c>
      <c r="F197" t="s">
        <v>545</v>
      </c>
      <c r="I197" t="s">
        <v>710</v>
      </c>
      <c r="J197" t="s">
        <v>624</v>
      </c>
      <c r="K197" t="s">
        <v>711</v>
      </c>
      <c r="L197" t="s">
        <v>712</v>
      </c>
      <c r="M197" t="s">
        <v>590</v>
      </c>
      <c r="N197" t="s">
        <v>901</v>
      </c>
      <c r="O197" t="s">
        <v>673</v>
      </c>
      <c r="P197" t="s">
        <v>613</v>
      </c>
    </row>
    <row r="198" spans="1:16" x14ac:dyDescent="0.3">
      <c r="A198" t="s">
        <v>546</v>
      </c>
      <c r="B198" t="s">
        <v>140</v>
      </c>
      <c r="C198" t="s">
        <v>32</v>
      </c>
      <c r="D198" t="s">
        <v>369</v>
      </c>
      <c r="E198" t="s">
        <v>110</v>
      </c>
      <c r="F198" t="s">
        <v>547</v>
      </c>
      <c r="I198" t="s">
        <v>587</v>
      </c>
      <c r="J198" t="s">
        <v>563</v>
      </c>
      <c r="K198" t="s">
        <v>588</v>
      </c>
      <c r="L198" t="s">
        <v>589</v>
      </c>
      <c r="M198" t="s">
        <v>755</v>
      </c>
      <c r="N198" t="s">
        <v>899</v>
      </c>
      <c r="O198" t="s">
        <v>900</v>
      </c>
      <c r="P198" t="s">
        <v>593</v>
      </c>
    </row>
    <row r="199" spans="1:16" x14ac:dyDescent="0.3">
      <c r="A199" t="s">
        <v>548</v>
      </c>
      <c r="B199" t="s">
        <v>291</v>
      </c>
      <c r="C199" t="s">
        <v>124</v>
      </c>
      <c r="D199" t="s">
        <v>454</v>
      </c>
      <c r="E199" t="s">
        <v>122</v>
      </c>
      <c r="F199" t="s">
        <v>549</v>
      </c>
      <c r="H199" t="s">
        <v>8</v>
      </c>
      <c r="I199" t="s">
        <v>710</v>
      </c>
      <c r="J199" t="s">
        <v>624</v>
      </c>
      <c r="K199" t="s">
        <v>711</v>
      </c>
      <c r="L199" t="s">
        <v>712</v>
      </c>
      <c r="M199" t="s">
        <v>915</v>
      </c>
      <c r="N199" t="s">
        <v>916</v>
      </c>
      <c r="O199" t="s">
        <v>622</v>
      </c>
      <c r="P199" t="s">
        <v>613</v>
      </c>
    </row>
    <row r="200" spans="1:16" x14ac:dyDescent="0.3">
      <c r="A200" t="s">
        <v>550</v>
      </c>
      <c r="B200" t="s">
        <v>173</v>
      </c>
      <c r="C200" t="s">
        <v>27</v>
      </c>
      <c r="D200" t="s">
        <v>85</v>
      </c>
      <c r="E200" t="s">
        <v>44</v>
      </c>
      <c r="F200" t="s">
        <v>551</v>
      </c>
      <c r="I200" t="s">
        <v>917</v>
      </c>
      <c r="J200" t="s">
        <v>624</v>
      </c>
      <c r="K200" t="s">
        <v>918</v>
      </c>
      <c r="L200" t="s">
        <v>919</v>
      </c>
      <c r="M200" t="s">
        <v>853</v>
      </c>
      <c r="N200" t="s">
        <v>854</v>
      </c>
      <c r="O200" t="s">
        <v>586</v>
      </c>
      <c r="P200" t="s">
        <v>593</v>
      </c>
    </row>
    <row r="201" spans="1:16" x14ac:dyDescent="0.3">
      <c r="A201" t="s">
        <v>552</v>
      </c>
      <c r="B201" t="s">
        <v>275</v>
      </c>
      <c r="C201" t="s">
        <v>133</v>
      </c>
      <c r="D201" t="s">
        <v>553</v>
      </c>
      <c r="E201" t="s">
        <v>137</v>
      </c>
      <c r="F201" t="s">
        <v>554</v>
      </c>
      <c r="H201" t="s">
        <v>14</v>
      </c>
      <c r="I201" t="s">
        <v>752</v>
      </c>
      <c r="J201" t="s">
        <v>571</v>
      </c>
      <c r="K201" t="s">
        <v>753</v>
      </c>
      <c r="L201" t="s">
        <v>754</v>
      </c>
      <c r="M201" t="s">
        <v>840</v>
      </c>
      <c r="N201" t="s">
        <v>920</v>
      </c>
      <c r="O201" t="s">
        <v>921</v>
      </c>
      <c r="P201" t="s">
        <v>613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HENRIQUE OLIVEIRA DE SOUZA</cp:lastModifiedBy>
  <dcterms:created xsi:type="dcterms:W3CDTF">2025-05-17T13:53:50Z</dcterms:created>
  <dcterms:modified xsi:type="dcterms:W3CDTF">2025-05-17T16:50:31Z</dcterms:modified>
</cp:coreProperties>
</file>