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ucas Matos\Downloads\"/>
    </mc:Choice>
  </mc:AlternateContent>
  <xr:revisionPtr revIDLastSave="0" documentId="13_ncr:1_{C86FDC9F-5730-4145-8125-1EF2827943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definedNames>
    <definedName name="_xlnm._FilterDatabase" localSheetId="0" hidden="1">Planilha1!$A$1:$V$142</definedName>
    <definedName name="SegmentaçãodeDados_MÊS_FATO">#N/A</definedName>
    <definedName name="SegmentaçãodeDados_RISP">#N/A</definedName>
    <definedName name="SegmentaçãodeDados_RISP_Região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2" i="1"/>
</calcChain>
</file>

<file path=xl/sharedStrings.xml><?xml version="1.0" encoding="utf-8"?>
<sst xmlns="http://schemas.openxmlformats.org/spreadsheetml/2006/main" count="684" uniqueCount="325">
  <si>
    <t>Acorizal</t>
  </si>
  <si>
    <t>Água Boa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</si>
  <si>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</si>
  <si>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</si>
  <si>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</si>
  <si>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</si>
  <si>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</si>
  <si>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</si>
  <si>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</si>
  <si>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</si>
  <si>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</si>
  <si>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</si>
  <si>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</si>
  <si>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</si>
  <si>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</si>
  <si>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</si>
  <si>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</si>
  <si>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</si>
  <si>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</si>
  <si>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</si>
  <si>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</si>
  <si>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</si>
  <si>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</si>
  <si>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</si>
  <si>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</si>
  <si>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Canarana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</si>
  <si>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</si>
  <si>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</si>
  <si>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</si>
  <si>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</si>
  <si>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</si>
  <si>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</si>
  <si>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</si>
  <si>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</si>
  <si>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</si>
  <si>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</si>
  <si>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</si>
  <si>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</si>
  <si>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</si>
  <si>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</si>
  <si>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</si>
  <si>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</si>
  <si>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</si>
  <si>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</si>
  <si>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</si>
  <si>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General Carneiro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</si>
  <si>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</si>
  <si>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</si>
  <si>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</si>
  <si>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</si>
  <si>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</si>
  <si>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</si>
  <si>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</si>
  <si>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</si>
  <si>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</si>
  <si>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</si>
  <si>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</si>
  <si>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</si>
  <si>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</si>
  <si>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</si>
  <si>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</si>
  <si>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</si>
  <si>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</si>
  <si>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</si>
  <si>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</si>
  <si>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</si>
  <si>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</si>
  <si>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</si>
  <si>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</si>
  <si>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</si>
  <si>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</si>
  <si>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</si>
  <si>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</si>
  <si>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</si>
  <si>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</si>
  <si>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</si>
  <si>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</si>
  <si>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</si>
  <si>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Olímpia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</si>
  <si>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</si>
  <si>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</si>
  <si>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</si>
  <si>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</si>
  <si>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</si>
  <si>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</si>
  <si>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</si>
  <si>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Novo Santo Antônio</t>
  </si>
  <si>
    <t>Pedra Preta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</si>
  <si>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</si>
  <si>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</si>
  <si>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</si>
  <si>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</si>
  <si>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</si>
  <si>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</si>
  <si>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</si>
  <si>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</si>
  <si>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</si>
  <si>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</si>
  <si>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</si>
  <si>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</si>
  <si>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</si>
  <si>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</si>
  <si>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</si>
  <si>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</si>
  <si>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</si>
  <si>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Rio Branco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</si>
  <si>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</si>
  <si>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</si>
  <si>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</si>
  <si>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</si>
  <si>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</si>
  <si>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</si>
  <si>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</si>
  <si>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</si>
  <si>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</si>
  <si>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</si>
  <si>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</si>
  <si>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</si>
  <si>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Santa Terezinha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</si>
  <si>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</si>
  <si>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</si>
  <si>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</si>
  <si>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</si>
  <si>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</si>
  <si>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</si>
  <si>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</si>
  <si>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</si>
  <si>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</si>
  <si>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</si>
  <si>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</si>
  <si>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</si>
  <si>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</si>
  <si>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</si>
  <si>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</si>
  <si>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Várzea Grande</t>
  </si>
  <si>
    <t>Vera</t>
  </si>
  <si>
    <t>Vila Rica</t>
  </si>
  <si>
    <t>Nova Guarita</t>
  </si>
  <si>
    <t>Nova Marilândia</t>
  </si>
  <si>
    <t>Nova Maringá</t>
  </si>
  <si>
    <t>Nova Monte Verde</t>
  </si>
  <si>
    <t>Município</t>
  </si>
  <si>
    <t>Código</t>
  </si>
  <si>
    <t>CR</t>
  </si>
  <si>
    <t>-</t>
  </si>
  <si>
    <t>TMI_2017</t>
  </si>
  <si>
    <t>IDHM_2010</t>
  </si>
  <si>
    <t>Escolarização_2010</t>
  </si>
  <si>
    <t>Densidade_2010</t>
  </si>
  <si>
    <t>2°CR</t>
  </si>
  <si>
    <t>13°CR</t>
  </si>
  <si>
    <t>9°CR</t>
  </si>
  <si>
    <t>4°CR</t>
  </si>
  <si>
    <t>10°CR</t>
  </si>
  <si>
    <t>14°CR</t>
  </si>
  <si>
    <t>5°CR</t>
  </si>
  <si>
    <t>6°CR</t>
  </si>
  <si>
    <t>8°CR</t>
  </si>
  <si>
    <t>1°CR</t>
  </si>
  <si>
    <t>7°CR</t>
  </si>
  <si>
    <t>11°CR</t>
  </si>
  <si>
    <t>12°CR</t>
  </si>
  <si>
    <t>3°CR</t>
  </si>
  <si>
    <t>15°CR</t>
  </si>
  <si>
    <t>cr</t>
  </si>
  <si>
    <t>X</t>
  </si>
  <si>
    <t>Y</t>
  </si>
  <si>
    <t>VILA RICA</t>
  </si>
  <si>
    <t>VILA BELA DA SS TRINDADE</t>
  </si>
  <si>
    <t>VERA</t>
  </si>
  <si>
    <t>VARZEA GRANDE</t>
  </si>
  <si>
    <t>UNIAO DO SUL</t>
  </si>
  <si>
    <t>TORIXOREU</t>
  </si>
  <si>
    <t>TESOURO</t>
  </si>
  <si>
    <t>TERRA NOVA DO NORTE</t>
  </si>
  <si>
    <t>TAPURAH</t>
  </si>
  <si>
    <t>TANGARA DA SERRA</t>
  </si>
  <si>
    <t>TABAPORA</t>
  </si>
  <si>
    <t>SORRISO</t>
  </si>
  <si>
    <t>SINOP</t>
  </si>
  <si>
    <t>SERRA NOVA DOURADA</t>
  </si>
  <si>
    <t>SAPEZAL</t>
  </si>
  <si>
    <t>SAO PEDRO DA CIPA</t>
  </si>
  <si>
    <t>SAO JOSE DOS QUATRO MARCOS</t>
  </si>
  <si>
    <t>SAO JOSE DO XINGU</t>
  </si>
  <si>
    <t>SAO JOSE DO RIO CLARO</t>
  </si>
  <si>
    <t>SAO FELIX DO ARAGUAIA</t>
  </si>
  <si>
    <t>SANTO ANTONIO DO LEVERGER</t>
  </si>
  <si>
    <t>SANTO AFONSO</t>
  </si>
  <si>
    <t>SANTA TEREZINHA</t>
  </si>
  <si>
    <t>SANTA RITA DO TRIVELATO</t>
  </si>
  <si>
    <t>SANTA CRUZ DO XINGU</t>
  </si>
  <si>
    <t>SANTA CARMEN</t>
  </si>
  <si>
    <t>SALTO DO CEU</t>
  </si>
  <si>
    <t>ROSARIO OESTE</t>
  </si>
  <si>
    <t>RONDONOPOLIS</t>
  </si>
  <si>
    <t>RONDOLANDIA</t>
  </si>
  <si>
    <t>RIBEIRAO CASCALHEIRA</t>
  </si>
  <si>
    <t>RESERVA DO CABACAL</t>
  </si>
  <si>
    <t>QUERENCIA</t>
  </si>
  <si>
    <t>PRIMAVERA DO LESTE</t>
  </si>
  <si>
    <t>POXOREO</t>
  </si>
  <si>
    <t>PORTO ESTRELA</t>
  </si>
  <si>
    <t>PORTO ESPERIDIAO</t>
  </si>
  <si>
    <t>PORTO DOS GAUCHOS</t>
  </si>
  <si>
    <t>PORTO ALEGRE DO NORTE</t>
  </si>
  <si>
    <t>PONTES E LACERDA</t>
  </si>
  <si>
    <t>PONTE BRANCA</t>
  </si>
  <si>
    <t>PONTAL DO ARAGUAIA</t>
  </si>
  <si>
    <t>POCONE</t>
  </si>
  <si>
    <t>PLANALTO DA SERRA</t>
  </si>
  <si>
    <t>PEIXOTO DE AZEVEDO</t>
  </si>
  <si>
    <t>PEDRA PRETA</t>
  </si>
  <si>
    <t>PARANATINGA</t>
  </si>
  <si>
    <t>PARANAITA</t>
  </si>
  <si>
    <t>NOVO SANTO ANTONIO</t>
  </si>
  <si>
    <t>NOVO MUNDO</t>
  </si>
  <si>
    <t>NOVA XAVANTINA</t>
  </si>
  <si>
    <t>NOVA UBIRATA</t>
  </si>
  <si>
    <t>NOVA SANTA HELENA</t>
  </si>
  <si>
    <t>NOVA OLIMPIA</t>
  </si>
  <si>
    <t>NOVA NAZARE</t>
  </si>
  <si>
    <t>NOVA MUTUM</t>
  </si>
  <si>
    <t>NOVA MONTEVERDE</t>
  </si>
  <si>
    <t>NOVA MARINGA</t>
  </si>
  <si>
    <t>NOVA MARILANDIA</t>
  </si>
  <si>
    <t>NOVA LACERDA</t>
  </si>
  <si>
    <t>NOVA GUARITA</t>
  </si>
  <si>
    <t>NOVA CANAA DO NORTE</t>
  </si>
  <si>
    <t>NOVA BRASILANDIA</t>
  </si>
  <si>
    <t>NOVA BANDEIRANTE</t>
  </si>
  <si>
    <t>NOSSA SRA DO LIVRAMENTO</t>
  </si>
  <si>
    <t>NORTELANDIA</t>
  </si>
  <si>
    <t>NOBRES</t>
  </si>
  <si>
    <t>MIRASSOL D"OESTE</t>
  </si>
  <si>
    <t>MATUPA</t>
  </si>
  <si>
    <t>MARCELANDIA</t>
  </si>
  <si>
    <t>LUCIARA</t>
  </si>
  <si>
    <t>LUCAS DO RIO VERDE</t>
  </si>
  <si>
    <t>JUSCIMEIRA</t>
  </si>
  <si>
    <t>JURUENA</t>
  </si>
  <si>
    <t>JUINA</t>
  </si>
  <si>
    <t>JUARA</t>
  </si>
  <si>
    <t>JAURU</t>
  </si>
  <si>
    <t>JANGADA</t>
  </si>
  <si>
    <t>JACIARA</t>
  </si>
  <si>
    <t>ITIQUIRA</t>
  </si>
  <si>
    <t>ITAUBA</t>
  </si>
  <si>
    <t>ITANHANGA</t>
  </si>
  <si>
    <t>IPIRANGA DO NORTE</t>
  </si>
  <si>
    <t>GUIRATINGA</t>
  </si>
  <si>
    <t>GUARANTA DO NORTE</t>
  </si>
  <si>
    <t>GLORIA DOESTE</t>
  </si>
  <si>
    <t>GENERAL CARNEIRO</t>
  </si>
  <si>
    <t>GAUCHA DO NORTE</t>
  </si>
  <si>
    <t>FIGUEIROPOLIS D"OESTE</t>
  </si>
  <si>
    <t>FELIZ NATAL</t>
  </si>
  <si>
    <t>DOM AQUINO</t>
  </si>
  <si>
    <t>DIAMANTINO</t>
  </si>
  <si>
    <t>DENISE</t>
  </si>
  <si>
    <t>CUIABA</t>
  </si>
  <si>
    <t>COTRIGUACU</t>
  </si>
  <si>
    <t>CONFRESA</t>
  </si>
  <si>
    <t>COMODORO</t>
  </si>
  <si>
    <t>COLNIZA</t>
  </si>
  <si>
    <t>COLIDER</t>
  </si>
  <si>
    <t>COCALINHO</t>
  </si>
  <si>
    <t>CLAUDIA</t>
  </si>
  <si>
    <t>CHAPADA DOS GUIMARAES</t>
  </si>
  <si>
    <t>CASTANHEIRA</t>
  </si>
  <si>
    <t>CARLINDA</t>
  </si>
  <si>
    <t>CANARANA</t>
  </si>
  <si>
    <t>CANABRAVA DO NORTE</t>
  </si>
  <si>
    <t>CAMPOS DE JULIO</t>
  </si>
  <si>
    <t>CAMPO VERDE</t>
  </si>
  <si>
    <t>CAMPO NOVO DO PARECIS</t>
  </si>
  <si>
    <t>CAMPINAPOLIS</t>
  </si>
  <si>
    <t>CACERES</t>
  </si>
  <si>
    <t>BRASNORTE</t>
  </si>
  <si>
    <t>BOM JESUS DO ARAGUAIA</t>
  </si>
  <si>
    <t>BARRA DO GARCAS</t>
  </si>
  <si>
    <t>BARRA DO BUGRES</t>
  </si>
  <si>
    <t>BARAO DE MELGACO</t>
  </si>
  <si>
    <t>ARIPUANA</t>
  </si>
  <si>
    <t>ARENAPOLIS</t>
  </si>
  <si>
    <t>ARAPUTANGA</t>
  </si>
  <si>
    <t>ARAGUAINHA</t>
  </si>
  <si>
    <t>APIACAS</t>
  </si>
  <si>
    <t>ALTO TAQUARI</t>
  </si>
  <si>
    <t>ALTO PARAGUAI</t>
  </si>
  <si>
    <t>ALTO GARCAS</t>
  </si>
  <si>
    <t>ALTO BOA VISTA</t>
  </si>
  <si>
    <t>ALTO ARAGUAIA</t>
  </si>
  <si>
    <t>ALTA FLORESTA</t>
  </si>
  <si>
    <t>AGUA BOA</t>
  </si>
  <si>
    <t>ACORIZAL</t>
  </si>
  <si>
    <t>Rótulos de Linha</t>
  </si>
  <si>
    <t>homicidios_2019</t>
  </si>
  <si>
    <t>homicidios_2018</t>
  </si>
  <si>
    <t>VALE DE SAO DOMINGOS</t>
  </si>
  <si>
    <t>SANTO ANTONIO DO LESTE</t>
  </si>
  <si>
    <t>SAO JOSE DO POVO</t>
  </si>
  <si>
    <t>RIBEIRAOZINHO</t>
  </si>
  <si>
    <t>RIO BRANCO</t>
  </si>
  <si>
    <t>NOVO SÃO JOAQUIM</t>
  </si>
  <si>
    <t>NOVO HORIZONTE DO NORTE</t>
  </si>
  <si>
    <t>INDIAVAI</t>
  </si>
  <si>
    <t>CURVELANDIA</t>
  </si>
  <si>
    <t>CONQUISTA D'OESTE</t>
  </si>
  <si>
    <t>ARAGUAIANA</t>
  </si>
  <si>
    <t>LAMBARI D'OESTE</t>
  </si>
  <si>
    <t>MunicipioUp</t>
  </si>
  <si>
    <t>homicidios_2016</t>
  </si>
  <si>
    <t>homicidios_2017</t>
  </si>
  <si>
    <t>população_2015</t>
  </si>
  <si>
    <t>população_2016</t>
  </si>
  <si>
    <t>população_2017</t>
  </si>
  <si>
    <t>população_2018</t>
  </si>
  <si>
    <t>população_2019</t>
  </si>
  <si>
    <t>MunicipioUp2</t>
  </si>
  <si>
    <t>NOVO SAO JOAQUIM</t>
  </si>
  <si>
    <t>população_2020</t>
  </si>
  <si>
    <t>homicidios_2020</t>
  </si>
  <si>
    <t>PORTO ESPERIDIÃO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</si>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</sst>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2"/>
  <sheetViews>
    <sheetView tabSelected="1" topLeftCell="D28" zoomScale="77" zoomScaleNormal="77" workbookViewId="0">
      <selection activeCell="Z12" sqref="Z12"/>
    </sheetView>
  </sheetViews>
  <sheetFormatPr defaultRowHeight="15" x14ac:dyDescent="0.25"/>
  <cols>
    <col min="1" max="1" width="30" style="2" bestFit="1" customWidth="1"/>
    <col min="2" max="2" width="9.7109375" style="2" bestFit="1" customWidth="1"/>
    <col min="3" max="5" width="9.140625" style="2"/>
    <col min="6" max="6" width="18.140625" style="2" customWidth="1"/>
    <col min="7" max="7" width="21.5703125" style="2" customWidth="1"/>
    <col min="8" max="9" width="20.42578125" style="2" customWidth="1"/>
    <col min="10" max="10" width="15.5703125" style="2" bestFit="1" customWidth="1"/>
    <col min="11" max="11" width="17.85546875" style="2" bestFit="1" customWidth="1"/>
    <col min="12" max="12" width="10.85546875" style="2" bestFit="1" customWidth="1"/>
    <col min="13" max="13" width="9.28515625" style="2" bestFit="1" customWidth="1"/>
    <col min="14" max="14" width="9.140625" style="2"/>
    <col min="15" max="15" width="11.5703125" style="2" customWidth="1"/>
    <col min="16" max="16" width="9.140625" style="2"/>
    <col min="17" max="17" width="27.140625" style="2" customWidth="1"/>
    <col min="18" max="18" width="19.140625" style="2" customWidth="1"/>
    <col min="19" max="19" width="5.7109375" style="2" customWidth="1"/>
    <col min="20" max="20" width="8" style="2" customWidth="1"/>
    <col min="21" max="21" width="7.28515625" style="2" customWidth="1"/>
    <col min="22" max="23" width="5.85546875" style="2" customWidth="1"/>
    <col min="24" max="24" width="17.140625" style="2" customWidth="1"/>
    <col min="25" max="16384" width="9.140625" style="2"/>
  </cols>
  <sheetData>
    <row r="1" spans="1:25" ht="17.25" x14ac:dyDescent="0.25">
      <c r="A1" s="1" t="s">
        <v>141</v>
      </c>
      <c r="B1" s="1" t="s">
        <v>142</v>
      </c>
      <c r="C1" s="2" t="s">
        <v>143</v>
      </c>
      <c r="D1" s="2" t="s">
        <v>314</v>
      </c>
      <c r="E1" s="2" t="s">
        <v>315</v>
      </c>
      <c r="F1" s="2" t="s">
        <v>316</v>
      </c>
      <c r="G1" s="2" t="s">
        <v>317</v>
      </c>
      <c r="H1" s="1" t="s">
        <v>318</v>
      </c>
      <c r="I1" s="1" t="s">
        <v>321</v>
      </c>
      <c r="J1" s="1" t="s">
        <v>148</v>
      </c>
      <c r="K1" s="1" t="s">
        <v>147</v>
      </c>
      <c r="L1" s="1" t="s">
        <v>146</v>
      </c>
      <c r="M1" s="1" t="s">
        <v>145</v>
      </c>
      <c r="N1" s="2" t="s">
        <v>164</v>
      </c>
      <c r="O1" s="3" t="s">
        <v>165</v>
      </c>
      <c r="P1" s="4" t="s">
        <v>166</v>
      </c>
      <c r="Q1" s="2" t="s">
        <v>311</v>
      </c>
      <c r="R1" s="2" t="s">
        <v>319</v>
      </c>
      <c r="S1" s="2" t="s">
        <v>312</v>
      </c>
      <c r="T1" s="2" t="s">
        <v>313</v>
      </c>
      <c r="U1" s="2" t="s">
        <v>298</v>
      </c>
      <c r="V1" s="2" t="s">
        <v>297</v>
      </c>
      <c r="W1" s="2" t="s">
        <v>322</v>
      </c>
      <c r="X1" s="8" t="s">
        <v>296</v>
      </c>
      <c r="Y1" s="8">
        <v>2020</v>
      </c>
    </row>
    <row r="2" spans="1:25" x14ac:dyDescent="0.25">
      <c r="A2" s="1" t="s">
        <v>0</v>
      </c>
      <c r="B2" s="1">
        <v>5100102</v>
      </c>
      <c r="C2" s="3" t="s">
        <v>149</v>
      </c>
      <c r="D2" s="3">
        <v>5362</v>
      </c>
      <c r="E2" s="3">
        <v>5301</v>
      </c>
      <c r="F2" s="3">
        <v>5269</v>
      </c>
      <c r="G2" s="3">
        <v>5424</v>
      </c>
      <c r="H2" s="1">
        <v>5399</v>
      </c>
      <c r="I2" s="1">
        <v>5399</v>
      </c>
      <c r="J2" s="1">
        <v>6.56</v>
      </c>
      <c r="K2" s="1">
        <v>96.6</v>
      </c>
      <c r="L2" s="1">
        <v>0.628</v>
      </c>
      <c r="M2" s="1">
        <v>16.13</v>
      </c>
      <c r="N2" s="2" t="str">
        <f t="shared" ref="N2:N33" si="0">IF(LEN(C2)=4,LEFT(C2,1),LEFT(C2,2))</f>
        <v>2</v>
      </c>
      <c r="O2" s="3">
        <v>-56.3</v>
      </c>
      <c r="P2" s="3">
        <v>-15.1</v>
      </c>
      <c r="Q2" s="2" t="s">
        <v>295</v>
      </c>
      <c r="R2" s="2" t="s">
        <v>295</v>
      </c>
      <c r="S2" s="2">
        <v>1</v>
      </c>
      <c r="T2" s="2">
        <v>1</v>
      </c>
      <c r="U2" s="2">
        <v>1</v>
      </c>
      <c r="V2" s="2">
        <v>2</v>
      </c>
      <c r="W2" s="2">
        <f>IFERROR(VLOOKUP(R2,$X$1:$Y$112,2,FALSE),0)</f>
        <v>0</v>
      </c>
      <c r="X2" s="6" t="s">
        <v>293</v>
      </c>
      <c r="Y2">
        <v>5</v>
      </c>
    </row>
    <row r="3" spans="1:25" x14ac:dyDescent="0.25">
      <c r="A3" s="1" t="s">
        <v>1</v>
      </c>
      <c r="B3" s="1">
        <v>5100201</v>
      </c>
      <c r="C3" s="3" t="s">
        <v>150</v>
      </c>
      <c r="D3" s="3">
        <v>23551</v>
      </c>
      <c r="E3" s="3">
        <v>24032</v>
      </c>
      <c r="F3" s="3">
        <v>24501</v>
      </c>
      <c r="G3" s="3">
        <v>25229</v>
      </c>
      <c r="H3" s="1">
        <v>25721</v>
      </c>
      <c r="I3" s="1">
        <v>25721</v>
      </c>
      <c r="J3" s="1">
        <v>2.79</v>
      </c>
      <c r="K3" s="1">
        <v>99.2</v>
      </c>
      <c r="L3" s="1">
        <v>0.72899999999999998</v>
      </c>
      <c r="M3" s="1">
        <v>10.23</v>
      </c>
      <c r="N3" s="2" t="str">
        <f t="shared" si="0"/>
        <v>13</v>
      </c>
      <c r="O3" s="3">
        <v>-52.5</v>
      </c>
      <c r="P3" s="3">
        <v>-13.95</v>
      </c>
      <c r="Q3" s="2" t="s">
        <v>294</v>
      </c>
      <c r="R3" s="2" t="s">
        <v>294</v>
      </c>
      <c r="S3" s="2">
        <v>3</v>
      </c>
      <c r="T3" s="2">
        <v>5</v>
      </c>
      <c r="U3" s="2">
        <v>6</v>
      </c>
      <c r="V3" s="2">
        <v>6</v>
      </c>
      <c r="W3" s="2">
        <f t="shared" ref="W3:W66" si="1">IFERROR(VLOOKUP(R3,$X$1:$Y$112,2,FALSE),0)</f>
        <v>0</v>
      </c>
      <c r="X3" s="6" t="s">
        <v>292</v>
      </c>
      <c r="Y3">
        <v>1</v>
      </c>
    </row>
    <row r="4" spans="1:25" x14ac:dyDescent="0.25">
      <c r="A4" s="1" t="s">
        <v>2</v>
      </c>
      <c r="B4" s="1">
        <v>5100250</v>
      </c>
      <c r="C4" s="3" t="s">
        <v>151</v>
      </c>
      <c r="D4" s="3">
        <v>49991</v>
      </c>
      <c r="E4" s="3">
        <v>50082</v>
      </c>
      <c r="F4" s="3">
        <v>50189</v>
      </c>
      <c r="G4" s="3">
        <v>51615</v>
      </c>
      <c r="H4" s="1">
        <v>51782</v>
      </c>
      <c r="I4" s="1">
        <v>51782</v>
      </c>
      <c r="J4" s="1">
        <v>5.48</v>
      </c>
      <c r="K4" s="1">
        <v>98</v>
      </c>
      <c r="L4" s="1">
        <v>0.71399999999999997</v>
      </c>
      <c r="M4" s="1">
        <v>19.190000000000001</v>
      </c>
      <c r="N4" s="2" t="str">
        <f t="shared" si="0"/>
        <v>9</v>
      </c>
      <c r="O4" s="3">
        <v>-56.6</v>
      </c>
      <c r="P4" s="3">
        <v>-10.1</v>
      </c>
      <c r="Q4" s="2" t="s">
        <v>293</v>
      </c>
      <c r="R4" s="2" t="s">
        <v>293</v>
      </c>
      <c r="S4" s="2">
        <v>17</v>
      </c>
      <c r="T4" s="2">
        <v>16</v>
      </c>
      <c r="U4" s="2">
        <v>7</v>
      </c>
      <c r="V4" s="2">
        <v>6</v>
      </c>
      <c r="W4" s="2">
        <f t="shared" si="1"/>
        <v>5</v>
      </c>
      <c r="X4" s="6" t="s">
        <v>291</v>
      </c>
      <c r="Y4">
        <v>3</v>
      </c>
    </row>
    <row r="5" spans="1:25" x14ac:dyDescent="0.25">
      <c r="A5" s="1" t="s">
        <v>3</v>
      </c>
      <c r="B5" s="1">
        <v>5100300</v>
      </c>
      <c r="C5" s="3" t="s">
        <v>152</v>
      </c>
      <c r="D5" s="3">
        <v>17509</v>
      </c>
      <c r="E5" s="3">
        <v>17841</v>
      </c>
      <c r="F5" s="3">
        <v>18164</v>
      </c>
      <c r="G5" s="3">
        <v>18703</v>
      </c>
      <c r="H5" s="1">
        <v>19044</v>
      </c>
      <c r="I5" s="1">
        <v>19044</v>
      </c>
      <c r="J5" s="1">
        <v>2.84</v>
      </c>
      <c r="K5" s="1">
        <v>96.7</v>
      </c>
      <c r="L5" s="1">
        <v>0.70399999999999996</v>
      </c>
      <c r="M5" s="1">
        <v>9.09</v>
      </c>
      <c r="N5" s="2" t="str">
        <f t="shared" si="0"/>
        <v>4</v>
      </c>
      <c r="O5" s="3">
        <v>-53.45</v>
      </c>
      <c r="P5" s="3">
        <v>-17.399999999999999</v>
      </c>
      <c r="Q5" s="2" t="s">
        <v>292</v>
      </c>
      <c r="R5" s="2" t="s">
        <v>292</v>
      </c>
      <c r="S5" s="2">
        <v>7</v>
      </c>
      <c r="T5" s="2">
        <v>6</v>
      </c>
      <c r="U5" s="2">
        <v>3</v>
      </c>
      <c r="V5" s="2">
        <v>6</v>
      </c>
      <c r="W5" s="2">
        <f t="shared" si="1"/>
        <v>1</v>
      </c>
      <c r="X5" s="6" t="s">
        <v>290</v>
      </c>
      <c r="Y5">
        <v>1</v>
      </c>
    </row>
    <row r="6" spans="1:25" x14ac:dyDescent="0.25">
      <c r="A6" s="1" t="s">
        <v>4</v>
      </c>
      <c r="B6" s="1">
        <v>5100359</v>
      </c>
      <c r="C6" s="3" t="s">
        <v>153</v>
      </c>
      <c r="D6" s="3">
        <v>6146</v>
      </c>
      <c r="E6" s="3">
        <v>6308</v>
      </c>
      <c r="F6" s="3">
        <v>6466</v>
      </c>
      <c r="G6" s="3">
        <v>6659</v>
      </c>
      <c r="H6" s="1">
        <v>6822</v>
      </c>
      <c r="I6" s="1">
        <v>6822</v>
      </c>
      <c r="J6" s="1">
        <v>2.34</v>
      </c>
      <c r="K6" s="1">
        <v>96.8</v>
      </c>
      <c r="L6" s="1">
        <v>0.65100000000000002</v>
      </c>
      <c r="M6" s="1">
        <v>37.04</v>
      </c>
      <c r="N6" s="2" t="str">
        <f t="shared" si="0"/>
        <v>10</v>
      </c>
      <c r="O6" s="3">
        <v>-51.7</v>
      </c>
      <c r="P6" s="3">
        <v>-11.8</v>
      </c>
      <c r="Q6" s="2" t="s">
        <v>291</v>
      </c>
      <c r="R6" s="2" t="s">
        <v>291</v>
      </c>
      <c r="S6" s="2">
        <v>0</v>
      </c>
      <c r="T6" s="2">
        <v>1</v>
      </c>
      <c r="U6" s="2">
        <v>1</v>
      </c>
      <c r="V6" s="2">
        <v>1</v>
      </c>
      <c r="W6" s="2">
        <f t="shared" si="1"/>
        <v>3</v>
      </c>
      <c r="X6" s="6" t="s">
        <v>289</v>
      </c>
      <c r="Y6">
        <v>6</v>
      </c>
    </row>
    <row r="7" spans="1:25" x14ac:dyDescent="0.25">
      <c r="A7" s="1" t="s">
        <v>5</v>
      </c>
      <c r="B7" s="1">
        <v>5100409</v>
      </c>
      <c r="C7" s="3" t="s">
        <v>152</v>
      </c>
      <c r="D7" s="3">
        <v>11229</v>
      </c>
      <c r="E7" s="3">
        <v>11383</v>
      </c>
      <c r="F7" s="3">
        <v>11532</v>
      </c>
      <c r="G7" s="3">
        <v>11868</v>
      </c>
      <c r="H7" s="1">
        <v>12030</v>
      </c>
      <c r="I7" s="1">
        <v>12030</v>
      </c>
      <c r="J7" s="1">
        <v>2.76</v>
      </c>
      <c r="K7" s="1">
        <v>98</v>
      </c>
      <c r="L7" s="1">
        <v>0.70099999999999996</v>
      </c>
      <c r="M7" s="1">
        <v>13.99</v>
      </c>
      <c r="N7" s="2" t="str">
        <f t="shared" si="0"/>
        <v>4</v>
      </c>
      <c r="O7" s="3">
        <v>-53.6</v>
      </c>
      <c r="P7" s="3">
        <v>-16.920000000000002</v>
      </c>
      <c r="Q7" s="2" t="s">
        <v>290</v>
      </c>
      <c r="R7" s="2" t="s">
        <v>290</v>
      </c>
      <c r="S7" s="2">
        <v>2</v>
      </c>
      <c r="T7" s="2">
        <v>8</v>
      </c>
      <c r="U7" s="2">
        <v>1</v>
      </c>
      <c r="V7" s="2">
        <v>1</v>
      </c>
      <c r="W7" s="2">
        <f t="shared" si="1"/>
        <v>1</v>
      </c>
      <c r="X7" s="6" t="s">
        <v>287</v>
      </c>
      <c r="Y7">
        <v>1</v>
      </c>
    </row>
    <row r="8" spans="1:25" x14ac:dyDescent="0.25">
      <c r="A8" s="1" t="s">
        <v>6</v>
      </c>
      <c r="B8" s="1">
        <v>5100508</v>
      </c>
      <c r="C8" s="3" t="s">
        <v>154</v>
      </c>
      <c r="D8" s="3">
        <v>10704</v>
      </c>
      <c r="E8" s="3">
        <v>10814</v>
      </c>
      <c r="F8" s="3">
        <v>10921</v>
      </c>
      <c r="G8" s="3">
        <v>11238</v>
      </c>
      <c r="H8" s="1">
        <v>11356</v>
      </c>
      <c r="I8" s="1">
        <v>11356</v>
      </c>
      <c r="J8" s="1">
        <v>5.45</v>
      </c>
      <c r="K8" s="1">
        <v>95.4</v>
      </c>
      <c r="L8" s="1">
        <v>0.63800000000000001</v>
      </c>
      <c r="M8" s="1">
        <v>10.64</v>
      </c>
      <c r="N8" s="2" t="str">
        <f t="shared" si="0"/>
        <v>14</v>
      </c>
      <c r="O8" s="3">
        <v>-56.67</v>
      </c>
      <c r="P8" s="3">
        <v>-14.75</v>
      </c>
      <c r="Q8" s="2" t="s">
        <v>289</v>
      </c>
      <c r="R8" s="2" t="s">
        <v>289</v>
      </c>
      <c r="S8" s="2">
        <v>5</v>
      </c>
      <c r="T8" s="2">
        <v>2</v>
      </c>
      <c r="U8" s="2">
        <v>2</v>
      </c>
      <c r="V8" s="2">
        <v>3</v>
      </c>
      <c r="W8" s="2">
        <f t="shared" si="1"/>
        <v>6</v>
      </c>
      <c r="X8" s="6" t="s">
        <v>309</v>
      </c>
      <c r="Y8">
        <v>1</v>
      </c>
    </row>
    <row r="9" spans="1:25" x14ac:dyDescent="0.25">
      <c r="A9" s="1" t="s">
        <v>7</v>
      </c>
      <c r="B9" s="1">
        <v>5100607</v>
      </c>
      <c r="C9" s="3" t="s">
        <v>152</v>
      </c>
      <c r="D9" s="3">
        <v>9674</v>
      </c>
      <c r="E9" s="3">
        <v>9963</v>
      </c>
      <c r="F9" s="3">
        <v>10246</v>
      </c>
      <c r="G9" s="3">
        <v>10557</v>
      </c>
      <c r="H9" s="1">
        <v>10847</v>
      </c>
      <c r="I9" s="1">
        <v>10847</v>
      </c>
      <c r="J9" s="1">
        <v>5.7</v>
      </c>
      <c r="K9" s="1">
        <v>98.3</v>
      </c>
      <c r="L9" s="1">
        <v>0.70499999999999996</v>
      </c>
      <c r="M9" s="1">
        <v>6.13</v>
      </c>
      <c r="N9" s="2" t="str">
        <f t="shared" si="0"/>
        <v>4</v>
      </c>
      <c r="O9" s="3">
        <v>-53.38</v>
      </c>
      <c r="P9" s="3">
        <v>-17.8</v>
      </c>
      <c r="Q9" s="2" t="s">
        <v>288</v>
      </c>
      <c r="R9" s="2" t="s">
        <v>288</v>
      </c>
      <c r="S9" s="2">
        <v>6</v>
      </c>
      <c r="T9" s="2">
        <v>1</v>
      </c>
      <c r="U9" s="2">
        <v>2</v>
      </c>
      <c r="V9" s="2">
        <v>3</v>
      </c>
      <c r="W9" s="2">
        <f t="shared" si="1"/>
        <v>0</v>
      </c>
      <c r="X9" s="6" t="s">
        <v>285</v>
      </c>
      <c r="Y9">
        <v>1</v>
      </c>
    </row>
    <row r="10" spans="1:25" x14ac:dyDescent="0.25">
      <c r="A10" s="1" t="s">
        <v>8</v>
      </c>
      <c r="B10" s="1">
        <v>5100805</v>
      </c>
      <c r="C10" s="3" t="s">
        <v>151</v>
      </c>
      <c r="D10" s="3">
        <v>9400</v>
      </c>
      <c r="E10" s="3">
        <v>9551</v>
      </c>
      <c r="F10" s="3">
        <v>9694</v>
      </c>
      <c r="G10" s="3">
        <v>9979</v>
      </c>
      <c r="H10" s="1">
        <v>10133</v>
      </c>
      <c r="I10" s="1">
        <v>10133</v>
      </c>
      <c r="J10" s="1">
        <v>0.42</v>
      </c>
      <c r="K10" s="1">
        <v>95</v>
      </c>
      <c r="L10" s="1">
        <v>0.67500000000000004</v>
      </c>
      <c r="M10" s="1">
        <v>7.81</v>
      </c>
      <c r="N10" s="2" t="str">
        <f t="shared" si="0"/>
        <v>9</v>
      </c>
      <c r="O10" s="3">
        <v>-57.62</v>
      </c>
      <c r="P10" s="3">
        <v>-9.1</v>
      </c>
      <c r="Q10" s="2" t="s">
        <v>287</v>
      </c>
      <c r="R10" s="2" t="s">
        <v>287</v>
      </c>
      <c r="S10" s="2">
        <v>0</v>
      </c>
      <c r="T10" s="2">
        <v>5</v>
      </c>
      <c r="U10" s="2">
        <v>9</v>
      </c>
      <c r="V10" s="2">
        <v>2</v>
      </c>
      <c r="W10" s="2">
        <f t="shared" si="1"/>
        <v>1</v>
      </c>
      <c r="X10" s="6" t="s">
        <v>284</v>
      </c>
      <c r="Y10">
        <v>4</v>
      </c>
    </row>
    <row r="11" spans="1:25" x14ac:dyDescent="0.25">
      <c r="A11" s="1" t="s">
        <v>9</v>
      </c>
      <c r="B11" s="1">
        <v>5101001</v>
      </c>
      <c r="C11" s="3" t="s">
        <v>155</v>
      </c>
      <c r="D11" s="3">
        <v>3083</v>
      </c>
      <c r="E11" s="3">
        <v>3059</v>
      </c>
      <c r="F11" s="3">
        <v>3036</v>
      </c>
      <c r="G11" s="3">
        <v>3119</v>
      </c>
      <c r="H11" s="1">
        <v>3100</v>
      </c>
      <c r="I11" s="1">
        <v>3100</v>
      </c>
      <c r="J11" s="1">
        <v>0.5</v>
      </c>
      <c r="K11" s="1">
        <v>98.3</v>
      </c>
      <c r="L11" s="1">
        <v>0.68700000000000006</v>
      </c>
      <c r="M11" s="1">
        <v>34.479999999999997</v>
      </c>
      <c r="N11" s="2" t="str">
        <f t="shared" si="0"/>
        <v>5</v>
      </c>
      <c r="O11" s="3">
        <v>-51.8</v>
      </c>
      <c r="P11" s="3">
        <v>-15.1</v>
      </c>
      <c r="Q11" s="2" t="s">
        <v>309</v>
      </c>
      <c r="R11" s="2" t="s">
        <v>309</v>
      </c>
      <c r="S11" s="2">
        <v>0</v>
      </c>
      <c r="T11" s="2">
        <v>1</v>
      </c>
      <c r="U11" s="2">
        <v>0</v>
      </c>
      <c r="V11" s="2">
        <v>0</v>
      </c>
      <c r="W11" s="2">
        <f t="shared" si="1"/>
        <v>1</v>
      </c>
      <c r="X11" s="6" t="s">
        <v>283</v>
      </c>
      <c r="Y11">
        <v>15</v>
      </c>
    </row>
    <row r="12" spans="1:25" x14ac:dyDescent="0.25">
      <c r="A12" s="1" t="s">
        <v>10</v>
      </c>
      <c r="B12" s="1">
        <v>5101209</v>
      </c>
      <c r="C12" s="3" t="s">
        <v>152</v>
      </c>
      <c r="D12" s="3">
        <v>976</v>
      </c>
      <c r="E12" s="3">
        <v>953</v>
      </c>
      <c r="F12" s="3">
        <v>931</v>
      </c>
      <c r="G12" s="3">
        <v>956</v>
      </c>
      <c r="H12" s="1">
        <v>935</v>
      </c>
      <c r="I12" s="1">
        <v>935</v>
      </c>
      <c r="J12" s="1">
        <v>1.59</v>
      </c>
      <c r="K12" s="1">
        <v>98.1</v>
      </c>
      <c r="L12" s="1">
        <v>0.70099999999999996</v>
      </c>
      <c r="M12" s="1">
        <v>125</v>
      </c>
      <c r="N12" s="2" t="str">
        <f t="shared" si="0"/>
        <v>4</v>
      </c>
      <c r="O12" s="3">
        <v>-53.2</v>
      </c>
      <c r="P12" s="3">
        <v>-16.75</v>
      </c>
      <c r="Q12" s="2" t="s">
        <v>286</v>
      </c>
      <c r="R12" s="2" t="s">
        <v>286</v>
      </c>
      <c r="S12" s="2">
        <v>0</v>
      </c>
      <c r="T12" s="2">
        <v>1</v>
      </c>
      <c r="U12" s="2">
        <v>0</v>
      </c>
      <c r="V12" s="2">
        <v>1</v>
      </c>
      <c r="W12" s="2">
        <f t="shared" si="1"/>
        <v>0</v>
      </c>
      <c r="X12" s="6" t="s">
        <v>282</v>
      </c>
      <c r="Y12">
        <v>1</v>
      </c>
    </row>
    <row r="13" spans="1:25" x14ac:dyDescent="0.25">
      <c r="A13" s="1" t="s">
        <v>11</v>
      </c>
      <c r="B13" s="1">
        <v>5101258</v>
      </c>
      <c r="C13" s="3" t="s">
        <v>156</v>
      </c>
      <c r="D13" s="3">
        <v>16047</v>
      </c>
      <c r="E13" s="3">
        <v>16109</v>
      </c>
      <c r="F13" s="3">
        <v>16223</v>
      </c>
      <c r="G13" s="3">
        <v>16690</v>
      </c>
      <c r="H13" s="1">
        <v>16822</v>
      </c>
      <c r="I13" s="1">
        <v>16822</v>
      </c>
      <c r="J13" s="1">
        <v>9.59</v>
      </c>
      <c r="K13" s="1">
        <v>97.5</v>
      </c>
      <c r="L13" s="1">
        <v>0.72499999999999998</v>
      </c>
      <c r="M13" s="1">
        <v>7.49</v>
      </c>
      <c r="N13" s="2" t="str">
        <f t="shared" si="0"/>
        <v>6</v>
      </c>
      <c r="O13" s="3">
        <v>-58.39</v>
      </c>
      <c r="P13" s="3">
        <v>-15.2</v>
      </c>
      <c r="Q13" s="2" t="s">
        <v>285</v>
      </c>
      <c r="R13" s="2" t="s">
        <v>285</v>
      </c>
      <c r="S13" s="2">
        <v>1</v>
      </c>
      <c r="T13" s="2">
        <v>5</v>
      </c>
      <c r="U13" s="2">
        <v>1</v>
      </c>
      <c r="V13" s="2">
        <v>1</v>
      </c>
      <c r="W13" s="2">
        <f t="shared" si="1"/>
        <v>1</v>
      </c>
      <c r="X13" s="6" t="s">
        <v>281</v>
      </c>
      <c r="Y13">
        <v>5</v>
      </c>
    </row>
    <row r="14" spans="1:25" x14ac:dyDescent="0.25">
      <c r="A14" s="1" t="s">
        <v>12</v>
      </c>
      <c r="B14" s="1">
        <v>5101308</v>
      </c>
      <c r="C14" s="3" t="s">
        <v>154</v>
      </c>
      <c r="D14" s="3">
        <v>9699</v>
      </c>
      <c r="E14" s="3">
        <v>9576</v>
      </c>
      <c r="F14" s="3">
        <v>9455</v>
      </c>
      <c r="G14" s="3">
        <v>9714</v>
      </c>
      <c r="H14" s="1">
        <v>9607</v>
      </c>
      <c r="I14" s="1">
        <v>9607</v>
      </c>
      <c r="J14" s="1">
        <v>24.75</v>
      </c>
      <c r="K14" s="1">
        <v>98.4</v>
      </c>
      <c r="L14" s="1">
        <v>0.70399999999999996</v>
      </c>
      <c r="M14" s="1">
        <v>13.25</v>
      </c>
      <c r="N14" s="2" t="str">
        <f t="shared" si="0"/>
        <v>14</v>
      </c>
      <c r="O14" s="3">
        <v>-56.85</v>
      </c>
      <c r="P14" s="3">
        <v>-14.47</v>
      </c>
      <c r="Q14" s="2" t="s">
        <v>284</v>
      </c>
      <c r="R14" s="2" t="s">
        <v>284</v>
      </c>
      <c r="S14" s="2">
        <v>3</v>
      </c>
      <c r="T14" s="2">
        <v>5</v>
      </c>
      <c r="U14" s="2">
        <v>6</v>
      </c>
      <c r="V14" s="2">
        <v>7</v>
      </c>
      <c r="W14" s="2">
        <f t="shared" si="1"/>
        <v>4</v>
      </c>
      <c r="X14" s="6" t="s">
        <v>280</v>
      </c>
      <c r="Y14">
        <v>1</v>
      </c>
    </row>
    <row r="15" spans="1:25" x14ac:dyDescent="0.25">
      <c r="A15" s="1" t="s">
        <v>13</v>
      </c>
      <c r="B15" s="1">
        <v>5101407</v>
      </c>
      <c r="C15" s="3" t="s">
        <v>157</v>
      </c>
      <c r="D15" s="3">
        <v>20657</v>
      </c>
      <c r="E15" s="3">
        <v>21011</v>
      </c>
      <c r="F15" s="3">
        <v>21357</v>
      </c>
      <c r="G15" s="3">
        <v>21987</v>
      </c>
      <c r="H15" s="1">
        <v>22354</v>
      </c>
      <c r="I15" s="1">
        <v>22354</v>
      </c>
      <c r="J15" s="1">
        <v>0.74</v>
      </c>
      <c r="K15" s="1">
        <v>92.7</v>
      </c>
      <c r="L15" s="1">
        <v>0.67500000000000004</v>
      </c>
      <c r="M15" s="1">
        <v>27.62</v>
      </c>
      <c r="N15" s="2" t="str">
        <f t="shared" si="0"/>
        <v>8</v>
      </c>
      <c r="O15" s="3">
        <v>-59.87</v>
      </c>
      <c r="P15" s="3">
        <v>-10.3</v>
      </c>
      <c r="Q15" s="2" t="s">
        <v>283</v>
      </c>
      <c r="R15" s="2" t="s">
        <v>283</v>
      </c>
      <c r="S15" s="2">
        <v>8</v>
      </c>
      <c r="T15" s="2">
        <v>8</v>
      </c>
      <c r="U15" s="2">
        <v>6</v>
      </c>
      <c r="V15" s="2">
        <v>19</v>
      </c>
      <c r="W15" s="2">
        <f t="shared" si="1"/>
        <v>15</v>
      </c>
      <c r="X15" s="6" t="s">
        <v>279</v>
      </c>
      <c r="Y15">
        <v>1</v>
      </c>
    </row>
    <row r="16" spans="1:25" x14ac:dyDescent="0.25">
      <c r="A16" s="1" t="s">
        <v>14</v>
      </c>
      <c r="B16" s="1">
        <v>5101605</v>
      </c>
      <c r="C16" s="3" t="s">
        <v>158</v>
      </c>
      <c r="D16" s="3">
        <v>7526</v>
      </c>
      <c r="E16" s="3">
        <v>7886</v>
      </c>
      <c r="F16" s="3">
        <v>7872</v>
      </c>
      <c r="G16" s="3">
        <v>8563</v>
      </c>
      <c r="H16" s="1">
        <v>8564</v>
      </c>
      <c r="I16" s="1">
        <v>8564</v>
      </c>
      <c r="J16" s="1">
        <v>0.68</v>
      </c>
      <c r="K16" s="1">
        <v>86.3</v>
      </c>
      <c r="L16" s="1">
        <v>0.6</v>
      </c>
      <c r="M16" s="1">
        <v>13.16</v>
      </c>
      <c r="N16" s="2" t="str">
        <f t="shared" si="0"/>
        <v>1</v>
      </c>
      <c r="O16" s="3">
        <v>-56</v>
      </c>
      <c r="P16" s="3">
        <v>-16.8</v>
      </c>
      <c r="Q16" s="2" t="s">
        <v>282</v>
      </c>
      <c r="R16" s="2" t="s">
        <v>282</v>
      </c>
      <c r="S16" s="2">
        <v>2</v>
      </c>
      <c r="T16" s="2">
        <v>1</v>
      </c>
      <c r="U16" s="2">
        <v>1</v>
      </c>
      <c r="V16" s="2">
        <v>1</v>
      </c>
      <c r="W16" s="2">
        <f t="shared" si="1"/>
        <v>1</v>
      </c>
      <c r="X16" s="6" t="s">
        <v>278</v>
      </c>
      <c r="Y16">
        <v>3</v>
      </c>
    </row>
    <row r="17" spans="1:25" x14ac:dyDescent="0.25">
      <c r="A17" s="1" t="s">
        <v>15</v>
      </c>
      <c r="B17" s="1">
        <v>5101704</v>
      </c>
      <c r="C17" s="3" t="s">
        <v>159</v>
      </c>
      <c r="D17" s="3">
        <v>33700</v>
      </c>
      <c r="E17" s="3">
        <v>33334</v>
      </c>
      <c r="F17" s="3">
        <v>33644</v>
      </c>
      <c r="G17" s="3">
        <v>34619</v>
      </c>
      <c r="H17" s="1">
        <v>34966</v>
      </c>
      <c r="I17" s="1">
        <v>34966</v>
      </c>
      <c r="J17" s="1">
        <v>5.25</v>
      </c>
      <c r="K17" s="1">
        <v>96.9</v>
      </c>
      <c r="L17" s="1">
        <v>0.69299999999999995</v>
      </c>
      <c r="M17" s="1">
        <v>11.39</v>
      </c>
      <c r="N17" s="2" t="str">
        <f t="shared" si="0"/>
        <v>7</v>
      </c>
      <c r="O17" s="3">
        <v>-57.3</v>
      </c>
      <c r="P17" s="3">
        <v>-15.12</v>
      </c>
      <c r="Q17" s="2" t="s">
        <v>281</v>
      </c>
      <c r="R17" s="2" t="s">
        <v>281</v>
      </c>
      <c r="S17" s="2">
        <v>3</v>
      </c>
      <c r="T17" s="2">
        <v>9</v>
      </c>
      <c r="U17" s="2">
        <v>10</v>
      </c>
      <c r="V17" s="2">
        <v>6</v>
      </c>
      <c r="W17" s="2">
        <f t="shared" si="1"/>
        <v>5</v>
      </c>
      <c r="X17" s="6" t="s">
        <v>277</v>
      </c>
      <c r="Y17">
        <v>10</v>
      </c>
    </row>
    <row r="18" spans="1:25" x14ac:dyDescent="0.25">
      <c r="A18" s="1" t="s">
        <v>16</v>
      </c>
      <c r="B18" s="1">
        <v>5101803</v>
      </c>
      <c r="C18" s="3" t="s">
        <v>155</v>
      </c>
      <c r="D18" s="3">
        <v>58398</v>
      </c>
      <c r="E18" s="3">
        <v>58690</v>
      </c>
      <c r="F18" s="3">
        <v>58974</v>
      </c>
      <c r="G18" s="3">
        <v>60661</v>
      </c>
      <c r="H18" s="1">
        <v>61012</v>
      </c>
      <c r="I18" s="1">
        <v>61012</v>
      </c>
      <c r="J18" s="1">
        <v>6.23</v>
      </c>
      <c r="K18" s="1">
        <v>96.3</v>
      </c>
      <c r="L18" s="1">
        <v>0.748</v>
      </c>
      <c r="M18" s="1">
        <v>24.23</v>
      </c>
      <c r="N18" s="2" t="str">
        <f t="shared" si="0"/>
        <v>5</v>
      </c>
      <c r="O18" s="3">
        <v>-52.4</v>
      </c>
      <c r="P18" s="3">
        <v>-15.35</v>
      </c>
      <c r="Q18" s="2" t="s">
        <v>280</v>
      </c>
      <c r="R18" s="2" t="s">
        <v>280</v>
      </c>
      <c r="S18" s="2">
        <v>11</v>
      </c>
      <c r="T18" s="2">
        <v>7</v>
      </c>
      <c r="U18" s="2">
        <v>7</v>
      </c>
      <c r="V18" s="2">
        <v>6</v>
      </c>
      <c r="W18" s="2">
        <f t="shared" si="1"/>
        <v>1</v>
      </c>
      <c r="X18" s="6" t="s">
        <v>275</v>
      </c>
      <c r="Y18">
        <v>5</v>
      </c>
    </row>
    <row r="19" spans="1:25" x14ac:dyDescent="0.25">
      <c r="A19" s="1" t="s">
        <v>17</v>
      </c>
      <c r="B19" s="1">
        <v>5101852</v>
      </c>
      <c r="C19" s="3" t="s">
        <v>150</v>
      </c>
      <c r="D19" s="3">
        <v>6018</v>
      </c>
      <c r="E19" s="3">
        <v>6144</v>
      </c>
      <c r="F19" s="3">
        <v>6266</v>
      </c>
      <c r="G19" s="3">
        <v>6452</v>
      </c>
      <c r="H19" s="1">
        <v>6580</v>
      </c>
      <c r="I19" s="1">
        <v>6580</v>
      </c>
      <c r="J19" s="1">
        <v>1.24</v>
      </c>
      <c r="K19" s="1">
        <v>97.2</v>
      </c>
      <c r="L19" s="1">
        <v>0.66100000000000003</v>
      </c>
      <c r="M19" s="1">
        <v>16.809999999999999</v>
      </c>
      <c r="N19" s="2" t="str">
        <f t="shared" si="0"/>
        <v>13</v>
      </c>
      <c r="O19" s="3">
        <v>-51.7</v>
      </c>
      <c r="P19" s="3">
        <v>-12.2</v>
      </c>
      <c r="Q19" s="2" t="s">
        <v>279</v>
      </c>
      <c r="R19" s="2" t="s">
        <v>279</v>
      </c>
      <c r="S19" s="2">
        <v>1</v>
      </c>
      <c r="T19" s="2">
        <v>0</v>
      </c>
      <c r="U19" s="2">
        <v>1</v>
      </c>
      <c r="V19" s="2">
        <v>3</v>
      </c>
      <c r="W19" s="2">
        <f t="shared" si="1"/>
        <v>1</v>
      </c>
      <c r="X19" s="6" t="s">
        <v>274</v>
      </c>
      <c r="Y19">
        <v>2</v>
      </c>
    </row>
    <row r="20" spans="1:25" x14ac:dyDescent="0.25">
      <c r="A20" s="1" t="s">
        <v>18</v>
      </c>
      <c r="B20" s="1">
        <v>5101902</v>
      </c>
      <c r="C20" s="3" t="s">
        <v>159</v>
      </c>
      <c r="D20" s="3">
        <v>17815</v>
      </c>
      <c r="E20" s="3">
        <v>18258</v>
      </c>
      <c r="F20" s="3">
        <v>18688</v>
      </c>
      <c r="G20" s="3">
        <v>19248</v>
      </c>
      <c r="H20" s="1">
        <v>19695</v>
      </c>
      <c r="I20" s="1">
        <v>19695</v>
      </c>
      <c r="J20" s="1">
        <v>0.96</v>
      </c>
      <c r="K20" s="1">
        <v>96</v>
      </c>
      <c r="L20" s="1">
        <v>0.69599999999999995</v>
      </c>
      <c r="M20" s="1">
        <v>15.63</v>
      </c>
      <c r="N20" s="2" t="str">
        <f t="shared" si="0"/>
        <v>7</v>
      </c>
      <c r="O20" s="3">
        <v>-57.85</v>
      </c>
      <c r="P20" s="3">
        <v>-12.6</v>
      </c>
      <c r="Q20" s="2" t="s">
        <v>278</v>
      </c>
      <c r="R20" s="2" t="s">
        <v>278</v>
      </c>
      <c r="S20" s="2">
        <v>5</v>
      </c>
      <c r="T20" s="2">
        <v>9</v>
      </c>
      <c r="U20" s="2">
        <v>2</v>
      </c>
      <c r="V20" s="2">
        <v>9</v>
      </c>
      <c r="W20" s="2">
        <f t="shared" si="1"/>
        <v>3</v>
      </c>
      <c r="X20" s="6" t="s">
        <v>273</v>
      </c>
      <c r="Y20">
        <v>2</v>
      </c>
    </row>
    <row r="21" spans="1:25" x14ac:dyDescent="0.25">
      <c r="A21" s="1" t="s">
        <v>19</v>
      </c>
      <c r="B21" s="1">
        <v>5102504</v>
      </c>
      <c r="C21" s="3" t="s">
        <v>156</v>
      </c>
      <c r="D21" s="3">
        <v>90518</v>
      </c>
      <c r="E21" s="3">
        <v>90881</v>
      </c>
      <c r="F21" s="3">
        <v>91271</v>
      </c>
      <c r="G21" s="3">
        <v>93882</v>
      </c>
      <c r="H21" s="1">
        <v>94376</v>
      </c>
      <c r="I21" s="1">
        <v>94376</v>
      </c>
      <c r="J21" s="1">
        <v>3.61</v>
      </c>
      <c r="K21" s="1">
        <v>97.8</v>
      </c>
      <c r="L21" s="1">
        <v>0.70799999999999996</v>
      </c>
      <c r="M21" s="1">
        <v>16.59</v>
      </c>
      <c r="N21" s="2" t="str">
        <f t="shared" si="0"/>
        <v>6</v>
      </c>
      <c r="O21" s="3">
        <v>-57.8</v>
      </c>
      <c r="P21" s="3">
        <v>-16.3</v>
      </c>
      <c r="Q21" s="2" t="s">
        <v>277</v>
      </c>
      <c r="R21" s="2" t="s">
        <v>277</v>
      </c>
      <c r="S21" s="2">
        <v>23</v>
      </c>
      <c r="T21" s="2">
        <v>14</v>
      </c>
      <c r="U21" s="2">
        <v>13</v>
      </c>
      <c r="V21" s="2">
        <v>15</v>
      </c>
      <c r="W21" s="2">
        <f t="shared" si="1"/>
        <v>10</v>
      </c>
      <c r="X21" s="6" t="s">
        <v>272</v>
      </c>
      <c r="Y21">
        <v>1</v>
      </c>
    </row>
    <row r="22" spans="1:25" x14ac:dyDescent="0.25">
      <c r="A22" s="1" t="s">
        <v>20</v>
      </c>
      <c r="B22" s="1">
        <v>5102603</v>
      </c>
      <c r="C22" s="3" t="s">
        <v>150</v>
      </c>
      <c r="D22" s="3">
        <v>15112</v>
      </c>
      <c r="E22" s="3">
        <v>15252</v>
      </c>
      <c r="F22" s="3">
        <v>15386</v>
      </c>
      <c r="G22" s="3">
        <v>15830</v>
      </c>
      <c r="H22" s="1">
        <v>15980</v>
      </c>
      <c r="I22" s="1">
        <v>15980</v>
      </c>
      <c r="J22" s="1">
        <v>2.4</v>
      </c>
      <c r="K22" s="1">
        <v>81.900000000000006</v>
      </c>
      <c r="L22" s="1">
        <v>0.53800000000000003</v>
      </c>
      <c r="M22" s="1">
        <v>33.86</v>
      </c>
      <c r="N22" s="2" t="str">
        <f t="shared" si="0"/>
        <v>13</v>
      </c>
      <c r="O22" s="3">
        <v>-53.05</v>
      </c>
      <c r="P22" s="3">
        <v>-14.6</v>
      </c>
      <c r="Q22" s="2" t="s">
        <v>276</v>
      </c>
      <c r="R22" s="2" t="s">
        <v>276</v>
      </c>
      <c r="S22" s="2">
        <v>2</v>
      </c>
      <c r="T22" s="2">
        <v>1</v>
      </c>
      <c r="U22" s="2">
        <v>3</v>
      </c>
      <c r="V22" s="2">
        <v>1</v>
      </c>
      <c r="W22" s="2">
        <f t="shared" si="1"/>
        <v>0</v>
      </c>
      <c r="X22" s="6" t="s">
        <v>271</v>
      </c>
      <c r="Y22">
        <v>3</v>
      </c>
    </row>
    <row r="23" spans="1:25" x14ac:dyDescent="0.25">
      <c r="A23" s="1" t="s">
        <v>21</v>
      </c>
      <c r="B23" s="1">
        <v>5102637</v>
      </c>
      <c r="C23" s="3" t="s">
        <v>159</v>
      </c>
      <c r="D23" s="3">
        <v>31985</v>
      </c>
      <c r="E23" s="3">
        <v>32778</v>
      </c>
      <c r="F23" s="3">
        <v>33551</v>
      </c>
      <c r="G23" s="3">
        <v>34558</v>
      </c>
      <c r="H23" s="1">
        <v>35360</v>
      </c>
      <c r="I23" s="1">
        <v>35360</v>
      </c>
      <c r="J23" s="1">
        <v>2.92</v>
      </c>
      <c r="K23" s="1">
        <v>97.8</v>
      </c>
      <c r="L23" s="1">
        <v>0.73399999999999999</v>
      </c>
      <c r="M23" s="1">
        <v>5.43</v>
      </c>
      <c r="N23" s="2" t="str">
        <f t="shared" si="0"/>
        <v>7</v>
      </c>
      <c r="O23" s="3">
        <v>-57.9</v>
      </c>
      <c r="P23" s="3">
        <v>-13.67</v>
      </c>
      <c r="Q23" s="2" t="s">
        <v>275</v>
      </c>
      <c r="R23" s="2" t="s">
        <v>275</v>
      </c>
      <c r="S23" s="2">
        <v>13</v>
      </c>
      <c r="T23" s="2">
        <v>19</v>
      </c>
      <c r="U23" s="2">
        <v>12</v>
      </c>
      <c r="V23" s="2">
        <v>11</v>
      </c>
      <c r="W23" s="2">
        <f t="shared" si="1"/>
        <v>5</v>
      </c>
      <c r="X23" s="6" t="s">
        <v>270</v>
      </c>
      <c r="Y23">
        <v>1</v>
      </c>
    </row>
    <row r="24" spans="1:25" x14ac:dyDescent="0.25">
      <c r="A24" s="1" t="s">
        <v>22</v>
      </c>
      <c r="B24" s="1">
        <v>5102678</v>
      </c>
      <c r="C24" s="3" t="s">
        <v>160</v>
      </c>
      <c r="D24" s="3">
        <v>37989</v>
      </c>
      <c r="E24" s="3">
        <v>38814</v>
      </c>
      <c r="F24" s="3">
        <v>39933</v>
      </c>
      <c r="G24" s="3">
        <v>42871</v>
      </c>
      <c r="H24" s="1">
        <v>44041</v>
      </c>
      <c r="I24" s="1">
        <v>44041</v>
      </c>
      <c r="J24" s="1">
        <v>6.61</v>
      </c>
      <c r="K24" s="1">
        <v>98.1</v>
      </c>
      <c r="L24" s="1">
        <v>0.75</v>
      </c>
      <c r="M24" s="1">
        <v>8.92</v>
      </c>
      <c r="N24" s="2" t="str">
        <f t="shared" si="0"/>
        <v>11</v>
      </c>
      <c r="O24" s="3">
        <v>-54.85</v>
      </c>
      <c r="P24" s="3">
        <v>-15.35</v>
      </c>
      <c r="Q24" s="2" t="s">
        <v>274</v>
      </c>
      <c r="R24" s="2" t="s">
        <v>274</v>
      </c>
      <c r="S24" s="2">
        <v>6</v>
      </c>
      <c r="T24" s="2">
        <v>5</v>
      </c>
      <c r="U24" s="2">
        <v>10</v>
      </c>
      <c r="V24" s="2">
        <v>6</v>
      </c>
      <c r="W24" s="2">
        <f t="shared" si="1"/>
        <v>2</v>
      </c>
      <c r="X24" s="6" t="s">
        <v>269</v>
      </c>
      <c r="Y24">
        <v>1</v>
      </c>
    </row>
    <row r="25" spans="1:25" x14ac:dyDescent="0.25">
      <c r="A25" s="1" t="s">
        <v>23</v>
      </c>
      <c r="B25" s="1">
        <v>5102686</v>
      </c>
      <c r="C25" s="3" t="s">
        <v>161</v>
      </c>
      <c r="D25" s="3">
        <v>6155</v>
      </c>
      <c r="E25" s="3">
        <v>6336</v>
      </c>
      <c r="F25" s="3">
        <v>6512</v>
      </c>
      <c r="G25" s="3">
        <v>6710</v>
      </c>
      <c r="H25" s="1">
        <v>6891</v>
      </c>
      <c r="I25" s="1">
        <v>6891</v>
      </c>
      <c r="J25" s="1">
        <v>0.76</v>
      </c>
      <c r="K25" s="1">
        <v>97.9</v>
      </c>
      <c r="L25" s="1">
        <v>0.74399999999999999</v>
      </c>
      <c r="M25" s="1">
        <v>7.41</v>
      </c>
      <c r="N25" s="2" t="str">
        <f t="shared" si="0"/>
        <v>12</v>
      </c>
      <c r="O25" s="3">
        <v>-59.17</v>
      </c>
      <c r="P25" s="3">
        <v>-13.5</v>
      </c>
      <c r="Q25" s="2" t="s">
        <v>273</v>
      </c>
      <c r="R25" s="2" t="s">
        <v>273</v>
      </c>
      <c r="S25" s="2">
        <v>1</v>
      </c>
      <c r="T25" s="2">
        <v>2</v>
      </c>
      <c r="U25" s="2">
        <v>2</v>
      </c>
      <c r="V25" s="2">
        <v>1</v>
      </c>
      <c r="W25" s="2">
        <f t="shared" si="1"/>
        <v>2</v>
      </c>
      <c r="X25" s="6" t="s">
        <v>268</v>
      </c>
      <c r="Y25">
        <v>1</v>
      </c>
    </row>
    <row r="26" spans="1:25" x14ac:dyDescent="0.25">
      <c r="A26" s="1" t="s">
        <v>24</v>
      </c>
      <c r="B26" s="1">
        <v>5102694</v>
      </c>
      <c r="C26" s="3" t="s">
        <v>153</v>
      </c>
      <c r="D26" s="3">
        <v>4678</v>
      </c>
      <c r="E26" s="3">
        <v>4654</v>
      </c>
      <c r="F26" s="3">
        <v>4630</v>
      </c>
      <c r="G26" s="3">
        <v>4761</v>
      </c>
      <c r="H26" s="1">
        <v>4743</v>
      </c>
      <c r="I26" s="1">
        <v>4743</v>
      </c>
      <c r="J26" s="1">
        <v>1.39</v>
      </c>
      <c r="K26" s="1">
        <v>98.1</v>
      </c>
      <c r="L26" s="1">
        <v>0.66700000000000004</v>
      </c>
      <c r="M26" s="1">
        <v>17.86</v>
      </c>
      <c r="N26" s="2" t="str">
        <f t="shared" si="0"/>
        <v>10</v>
      </c>
      <c r="O26" s="2">
        <v>-51.8</v>
      </c>
      <c r="P26" s="2">
        <v>-11.18</v>
      </c>
      <c r="Q26" s="2" t="s">
        <v>272</v>
      </c>
      <c r="R26" s="2" t="s">
        <v>272</v>
      </c>
      <c r="S26" s="2">
        <v>3</v>
      </c>
      <c r="T26" s="2">
        <v>2</v>
      </c>
      <c r="U26" s="2">
        <v>1</v>
      </c>
      <c r="V26" s="2">
        <v>0</v>
      </c>
      <c r="W26" s="2">
        <f t="shared" si="1"/>
        <v>1</v>
      </c>
      <c r="X26" s="6" t="s">
        <v>267</v>
      </c>
      <c r="Y26">
        <v>2</v>
      </c>
    </row>
    <row r="27" spans="1:25" x14ac:dyDescent="0.25">
      <c r="A27" s="1" t="s">
        <v>25</v>
      </c>
      <c r="B27" s="1">
        <v>5102702</v>
      </c>
      <c r="C27" s="3" t="s">
        <v>150</v>
      </c>
      <c r="D27" s="3">
        <v>20208</v>
      </c>
      <c r="E27" s="3">
        <v>20461</v>
      </c>
      <c r="F27" s="3">
        <v>20707</v>
      </c>
      <c r="G27" s="3">
        <v>21311</v>
      </c>
      <c r="H27" s="1">
        <v>21579</v>
      </c>
      <c r="I27" s="1">
        <v>21579</v>
      </c>
      <c r="J27" s="1">
        <v>1.72</v>
      </c>
      <c r="K27" s="1">
        <v>94.3</v>
      </c>
      <c r="L27" s="1">
        <v>0.69299999999999995</v>
      </c>
      <c r="M27" s="1">
        <v>22.57</v>
      </c>
      <c r="N27" s="2" t="str">
        <f t="shared" si="0"/>
        <v>13</v>
      </c>
      <c r="O27" s="3">
        <v>-52.4</v>
      </c>
      <c r="P27" s="3">
        <v>-13.5</v>
      </c>
      <c r="Q27" s="2" t="s">
        <v>271</v>
      </c>
      <c r="R27" s="2" t="s">
        <v>271</v>
      </c>
      <c r="S27" s="2">
        <v>2</v>
      </c>
      <c r="T27" s="2">
        <v>8</v>
      </c>
      <c r="U27" s="2">
        <v>8</v>
      </c>
      <c r="V27" s="2">
        <v>2</v>
      </c>
      <c r="W27" s="2">
        <f t="shared" si="1"/>
        <v>3</v>
      </c>
      <c r="X27" s="6" t="s">
        <v>266</v>
      </c>
      <c r="Y27">
        <v>2</v>
      </c>
    </row>
    <row r="28" spans="1:25" x14ac:dyDescent="0.25">
      <c r="A28" s="1" t="s">
        <v>26</v>
      </c>
      <c r="B28" s="1">
        <v>5102793</v>
      </c>
      <c r="C28" s="3" t="s">
        <v>151</v>
      </c>
      <c r="D28" s="3">
        <v>10364</v>
      </c>
      <c r="E28" s="3">
        <v>10258</v>
      </c>
      <c r="F28" s="3">
        <v>10136</v>
      </c>
      <c r="G28" s="3">
        <v>10413</v>
      </c>
      <c r="H28" s="1">
        <v>10305</v>
      </c>
      <c r="I28" s="1">
        <v>10305</v>
      </c>
      <c r="J28" s="1">
        <v>4.59</v>
      </c>
      <c r="K28" s="1">
        <v>98.7</v>
      </c>
      <c r="L28" s="1">
        <v>0.66500000000000004</v>
      </c>
      <c r="M28" s="1">
        <v>20.69</v>
      </c>
      <c r="N28" s="2" t="str">
        <f t="shared" si="0"/>
        <v>9</v>
      </c>
      <c r="O28" s="3">
        <v>-55.8</v>
      </c>
      <c r="P28" s="3">
        <v>-10.17</v>
      </c>
      <c r="Q28" s="2" t="s">
        <v>270</v>
      </c>
      <c r="R28" s="2" t="s">
        <v>270</v>
      </c>
      <c r="S28" s="2">
        <v>4</v>
      </c>
      <c r="T28" s="2">
        <v>3</v>
      </c>
      <c r="U28" s="2">
        <v>2</v>
      </c>
      <c r="V28" s="2">
        <v>0</v>
      </c>
      <c r="W28" s="2">
        <f t="shared" si="1"/>
        <v>1</v>
      </c>
      <c r="X28" s="6" t="s">
        <v>265</v>
      </c>
      <c r="Y28">
        <v>4</v>
      </c>
    </row>
    <row r="29" spans="1:25" x14ac:dyDescent="0.25">
      <c r="A29" s="1" t="s">
        <v>27</v>
      </c>
      <c r="B29" s="1">
        <v>5102850</v>
      </c>
      <c r="C29" s="3" t="s">
        <v>157</v>
      </c>
      <c r="D29" s="3">
        <v>8405</v>
      </c>
      <c r="E29" s="3">
        <v>8429</v>
      </c>
      <c r="F29" s="3">
        <v>8454</v>
      </c>
      <c r="G29" s="3">
        <v>8695</v>
      </c>
      <c r="H29" s="1">
        <v>8729</v>
      </c>
      <c r="I29" s="1">
        <v>8729</v>
      </c>
      <c r="J29" s="1">
        <v>2.11</v>
      </c>
      <c r="K29" s="1">
        <v>96.8</v>
      </c>
      <c r="L29" s="1">
        <v>0.66500000000000004</v>
      </c>
      <c r="M29" s="1">
        <v>8.85</v>
      </c>
      <c r="N29" s="2" t="str">
        <f t="shared" si="0"/>
        <v>8</v>
      </c>
      <c r="O29" s="3">
        <v>-58.65</v>
      </c>
      <c r="P29" s="3">
        <v>-10.9</v>
      </c>
      <c r="Q29" s="2" t="s">
        <v>269</v>
      </c>
      <c r="R29" s="2" t="s">
        <v>269</v>
      </c>
      <c r="S29" s="2">
        <v>0</v>
      </c>
      <c r="T29" s="2">
        <v>5</v>
      </c>
      <c r="U29" s="2">
        <v>5</v>
      </c>
      <c r="V29" s="2">
        <v>3</v>
      </c>
      <c r="W29" s="2">
        <f t="shared" si="1"/>
        <v>1</v>
      </c>
      <c r="X29" s="6" t="s">
        <v>264</v>
      </c>
      <c r="Y29">
        <v>12</v>
      </c>
    </row>
    <row r="30" spans="1:25" x14ac:dyDescent="0.25">
      <c r="A30" s="1" t="s">
        <v>28</v>
      </c>
      <c r="B30" s="1">
        <v>5103007</v>
      </c>
      <c r="C30" s="3" t="s">
        <v>158</v>
      </c>
      <c r="D30" s="3">
        <v>18699</v>
      </c>
      <c r="E30" s="3">
        <v>18906</v>
      </c>
      <c r="F30" s="3">
        <v>19049</v>
      </c>
      <c r="G30" s="3">
        <v>19588</v>
      </c>
      <c r="H30" s="1">
        <v>19752</v>
      </c>
      <c r="I30" s="1">
        <v>19752</v>
      </c>
      <c r="J30" s="1">
        <v>2.85</v>
      </c>
      <c r="K30" s="1">
        <v>95.7</v>
      </c>
      <c r="L30" s="1">
        <v>0.68799999999999994</v>
      </c>
      <c r="M30" s="1">
        <v>18.12</v>
      </c>
      <c r="N30" s="2" t="str">
        <f t="shared" si="0"/>
        <v>1</v>
      </c>
      <c r="O30" s="3">
        <v>-55.5</v>
      </c>
      <c r="P30" s="3">
        <v>-15.1</v>
      </c>
      <c r="Q30" s="2" t="s">
        <v>268</v>
      </c>
      <c r="R30" s="2" t="s">
        <v>268</v>
      </c>
      <c r="S30" s="2">
        <v>1</v>
      </c>
      <c r="T30" s="2">
        <v>1</v>
      </c>
      <c r="U30" s="2">
        <v>1</v>
      </c>
      <c r="V30" s="2">
        <v>6</v>
      </c>
      <c r="W30" s="2">
        <f t="shared" si="1"/>
        <v>1</v>
      </c>
      <c r="X30" s="6" t="s">
        <v>263</v>
      </c>
      <c r="Y30">
        <v>6</v>
      </c>
    </row>
    <row r="31" spans="1:25" x14ac:dyDescent="0.25">
      <c r="A31" s="1" t="s">
        <v>29</v>
      </c>
      <c r="B31" s="1">
        <v>5103056</v>
      </c>
      <c r="C31" s="3" t="s">
        <v>162</v>
      </c>
      <c r="D31" s="3">
        <v>11546</v>
      </c>
      <c r="E31" s="3">
        <v>11632</v>
      </c>
      <c r="F31" s="3">
        <v>11716</v>
      </c>
      <c r="G31" s="3">
        <v>12052</v>
      </c>
      <c r="H31" s="1">
        <v>12149</v>
      </c>
      <c r="I31" s="1">
        <v>12149</v>
      </c>
      <c r="J31" s="1">
        <v>2.86</v>
      </c>
      <c r="K31" s="1">
        <v>97.5</v>
      </c>
      <c r="L31" s="1">
        <v>0.69899999999999995</v>
      </c>
      <c r="M31" s="1">
        <v>7.41</v>
      </c>
      <c r="N31" s="2" t="str">
        <f t="shared" si="0"/>
        <v>3</v>
      </c>
      <c r="O31" s="3">
        <v>-55.1</v>
      </c>
      <c r="P31" s="3">
        <v>-11.5</v>
      </c>
      <c r="Q31" s="2" t="s">
        <v>267</v>
      </c>
      <c r="R31" s="2" t="s">
        <v>267</v>
      </c>
      <c r="S31" s="2">
        <v>5</v>
      </c>
      <c r="T31" s="2">
        <v>2</v>
      </c>
      <c r="U31" s="2">
        <v>2</v>
      </c>
      <c r="V31" s="2">
        <v>4</v>
      </c>
      <c r="W31" s="2">
        <f t="shared" si="1"/>
        <v>2</v>
      </c>
      <c r="X31" s="6" t="s">
        <v>262</v>
      </c>
      <c r="Y31">
        <v>6</v>
      </c>
    </row>
    <row r="32" spans="1:25" x14ac:dyDescent="0.25">
      <c r="A32" s="1" t="s">
        <v>30</v>
      </c>
      <c r="B32" s="1">
        <v>5103106</v>
      </c>
      <c r="C32" s="3" t="s">
        <v>150</v>
      </c>
      <c r="D32" s="3">
        <v>5530</v>
      </c>
      <c r="E32" s="3">
        <v>5533</v>
      </c>
      <c r="F32" s="3">
        <v>5535</v>
      </c>
      <c r="G32" s="3">
        <v>5691</v>
      </c>
      <c r="H32" s="1">
        <v>5700</v>
      </c>
      <c r="I32" s="1">
        <v>5700</v>
      </c>
      <c r="J32" s="1">
        <v>0.33</v>
      </c>
      <c r="K32" s="1">
        <v>90.4</v>
      </c>
      <c r="L32" s="1">
        <v>0.66</v>
      </c>
      <c r="M32" s="1">
        <v>16.670000000000002</v>
      </c>
      <c r="N32" s="2" t="str">
        <f t="shared" si="0"/>
        <v>13</v>
      </c>
      <c r="O32" s="3">
        <v>-51.3</v>
      </c>
      <c r="P32" s="3">
        <v>-14.1</v>
      </c>
      <c r="Q32" s="2" t="s">
        <v>266</v>
      </c>
      <c r="R32" s="2" t="s">
        <v>266</v>
      </c>
      <c r="S32" s="2">
        <v>0</v>
      </c>
      <c r="T32" s="2">
        <v>2</v>
      </c>
      <c r="U32" s="2">
        <v>1</v>
      </c>
      <c r="V32" s="2">
        <v>2</v>
      </c>
      <c r="W32" s="2">
        <f t="shared" si="1"/>
        <v>2</v>
      </c>
      <c r="X32" s="6" t="s">
        <v>261</v>
      </c>
      <c r="Y32">
        <v>4</v>
      </c>
    </row>
    <row r="33" spans="1:25" x14ac:dyDescent="0.25">
      <c r="A33" s="1" t="s">
        <v>31</v>
      </c>
      <c r="B33" s="1">
        <v>5103205</v>
      </c>
      <c r="C33" s="3" t="s">
        <v>151</v>
      </c>
      <c r="D33" s="3">
        <v>31895</v>
      </c>
      <c r="E33" s="3">
        <v>32120</v>
      </c>
      <c r="F33" s="3">
        <v>32298</v>
      </c>
      <c r="G33" s="3">
        <v>33224</v>
      </c>
      <c r="H33" s="1">
        <v>33438</v>
      </c>
      <c r="I33" s="1">
        <v>33438</v>
      </c>
      <c r="J33" s="1">
        <v>9.9499999999999993</v>
      </c>
      <c r="K33" s="1">
        <v>97.2</v>
      </c>
      <c r="L33" s="1">
        <v>0.71299999999999997</v>
      </c>
      <c r="M33" s="1">
        <v>20.62</v>
      </c>
      <c r="N33" s="2" t="str">
        <f t="shared" si="0"/>
        <v>9</v>
      </c>
      <c r="O33" s="3">
        <v>-55.4</v>
      </c>
      <c r="P33" s="3">
        <v>-10.72</v>
      </c>
      <c r="Q33" s="2" t="s">
        <v>265</v>
      </c>
      <c r="R33" s="2" t="s">
        <v>265</v>
      </c>
      <c r="S33" s="2">
        <v>3</v>
      </c>
      <c r="T33" s="2">
        <v>4</v>
      </c>
      <c r="U33" s="2">
        <v>8</v>
      </c>
      <c r="V33" s="2">
        <v>6</v>
      </c>
      <c r="W33" s="2">
        <f t="shared" si="1"/>
        <v>4</v>
      </c>
      <c r="X33" s="6" t="s">
        <v>260</v>
      </c>
      <c r="Y33">
        <v>71</v>
      </c>
    </row>
    <row r="34" spans="1:25" x14ac:dyDescent="0.25">
      <c r="A34" s="1" t="s">
        <v>32</v>
      </c>
      <c r="B34" s="1">
        <v>5103254</v>
      </c>
      <c r="C34" s="3" t="s">
        <v>157</v>
      </c>
      <c r="D34" s="3">
        <v>33575</v>
      </c>
      <c r="E34" s="3">
        <v>34885</v>
      </c>
      <c r="F34" s="3">
        <v>36161</v>
      </c>
      <c r="G34" s="3">
        <v>37280</v>
      </c>
      <c r="H34" s="1">
        <v>38582</v>
      </c>
      <c r="I34" s="1">
        <v>38582</v>
      </c>
      <c r="J34" s="1">
        <v>0.94</v>
      </c>
      <c r="K34" s="1">
        <v>95.4</v>
      </c>
      <c r="L34" s="1">
        <v>0.61099999999999999</v>
      </c>
      <c r="M34" s="1">
        <v>9.24</v>
      </c>
      <c r="N34" s="2" t="str">
        <f t="shared" ref="N34:N65" si="2">IF(LEN(C34)=4,LEFT(C34,1),LEFT(C34,2))</f>
        <v>8</v>
      </c>
      <c r="O34" s="3">
        <v>-60.3</v>
      </c>
      <c r="P34" s="3">
        <v>-9.0500000000000007</v>
      </c>
      <c r="Q34" s="2" t="s">
        <v>264</v>
      </c>
      <c r="R34" s="2" t="s">
        <v>264</v>
      </c>
      <c r="S34" s="2">
        <v>11</v>
      </c>
      <c r="T34" s="2">
        <v>21</v>
      </c>
      <c r="U34" s="2">
        <v>9</v>
      </c>
      <c r="V34" s="2">
        <v>10</v>
      </c>
      <c r="W34" s="2">
        <f t="shared" si="1"/>
        <v>12</v>
      </c>
      <c r="X34" s="6" t="s">
        <v>259</v>
      </c>
      <c r="Y34">
        <v>1</v>
      </c>
    </row>
    <row r="35" spans="1:25" x14ac:dyDescent="0.25">
      <c r="A35" s="1" t="s">
        <v>33</v>
      </c>
      <c r="B35" s="1">
        <v>5103304</v>
      </c>
      <c r="C35" s="3" t="s">
        <v>161</v>
      </c>
      <c r="D35" s="3">
        <v>19536</v>
      </c>
      <c r="E35" s="3">
        <v>19702</v>
      </c>
      <c r="F35" s="3">
        <v>19932</v>
      </c>
      <c r="G35" s="3">
        <v>20513</v>
      </c>
      <c r="H35" s="1">
        <v>20763</v>
      </c>
      <c r="I35" s="1">
        <v>20763</v>
      </c>
      <c r="J35" s="1">
        <v>0.84</v>
      </c>
      <c r="K35" s="1">
        <v>96.1</v>
      </c>
      <c r="L35" s="1">
        <v>0.68899999999999995</v>
      </c>
      <c r="M35" s="1">
        <v>12.89</v>
      </c>
      <c r="N35" s="2" t="str">
        <f t="shared" si="2"/>
        <v>12</v>
      </c>
      <c r="O35" s="3">
        <v>-60</v>
      </c>
      <c r="P35" s="3">
        <v>-13.7</v>
      </c>
      <c r="Q35" s="2" t="s">
        <v>263</v>
      </c>
      <c r="R35" s="2" t="s">
        <v>263</v>
      </c>
      <c r="S35" s="2">
        <v>2</v>
      </c>
      <c r="T35" s="2">
        <v>7</v>
      </c>
      <c r="U35" s="2">
        <v>6</v>
      </c>
      <c r="V35" s="2">
        <v>5</v>
      </c>
      <c r="W35" s="2">
        <f t="shared" si="1"/>
        <v>6</v>
      </c>
      <c r="X35" s="6" t="s">
        <v>258</v>
      </c>
      <c r="Y35">
        <v>5</v>
      </c>
    </row>
    <row r="36" spans="1:25" x14ac:dyDescent="0.25">
      <c r="A36" s="1" t="s">
        <v>34</v>
      </c>
      <c r="B36" s="1">
        <v>5103353</v>
      </c>
      <c r="C36" s="3" t="s">
        <v>153</v>
      </c>
      <c r="D36" s="3">
        <v>28339</v>
      </c>
      <c r="E36" s="3">
        <v>28913</v>
      </c>
      <c r="F36" s="3">
        <v>29471</v>
      </c>
      <c r="G36" s="3">
        <v>30347</v>
      </c>
      <c r="H36" s="1">
        <v>30933</v>
      </c>
      <c r="I36" s="1">
        <v>30933</v>
      </c>
      <c r="J36" s="1">
        <v>4.33</v>
      </c>
      <c r="K36" s="1">
        <v>97.2</v>
      </c>
      <c r="L36" s="1">
        <v>0.66800000000000004</v>
      </c>
      <c r="M36" s="1">
        <v>11.49</v>
      </c>
      <c r="N36" s="2" t="str">
        <f t="shared" si="2"/>
        <v>10</v>
      </c>
      <c r="O36" s="3">
        <v>-51.7</v>
      </c>
      <c r="P36" s="3">
        <v>-10.4</v>
      </c>
      <c r="Q36" s="2" t="s">
        <v>262</v>
      </c>
      <c r="R36" s="2" t="s">
        <v>262</v>
      </c>
      <c r="S36" s="2">
        <v>12</v>
      </c>
      <c r="T36" s="2">
        <v>14</v>
      </c>
      <c r="U36" s="2">
        <v>10</v>
      </c>
      <c r="V36" s="2">
        <v>7</v>
      </c>
      <c r="W36" s="2">
        <f t="shared" si="1"/>
        <v>6</v>
      </c>
      <c r="X36" s="6" t="s">
        <v>256</v>
      </c>
      <c r="Y36">
        <v>1</v>
      </c>
    </row>
    <row r="37" spans="1:25" x14ac:dyDescent="0.25">
      <c r="A37" s="1" t="s">
        <v>35</v>
      </c>
      <c r="B37" s="1">
        <v>5103361</v>
      </c>
      <c r="C37" s="3" t="s">
        <v>161</v>
      </c>
      <c r="D37" s="3">
        <v>3737</v>
      </c>
      <c r="E37" s="3">
        <v>3799</v>
      </c>
      <c r="F37" s="3">
        <v>3860</v>
      </c>
      <c r="G37" s="3">
        <v>3973</v>
      </c>
      <c r="H37" s="1">
        <v>4038</v>
      </c>
      <c r="I37" s="1">
        <v>4038</v>
      </c>
      <c r="J37" s="1">
        <v>1.27</v>
      </c>
      <c r="K37" s="1">
        <v>98.6</v>
      </c>
      <c r="L37" s="1">
        <v>0.71799999999999997</v>
      </c>
      <c r="M37" s="1">
        <v>16.95</v>
      </c>
      <c r="N37" s="2" t="str">
        <f t="shared" si="2"/>
        <v>12</v>
      </c>
      <c r="O37" s="3">
        <v>-59.45</v>
      </c>
      <c r="P37" s="3">
        <v>-14.65</v>
      </c>
      <c r="Q37" s="2" t="s">
        <v>308</v>
      </c>
      <c r="R37" s="2" t="s">
        <v>308</v>
      </c>
      <c r="S37" s="2">
        <v>0</v>
      </c>
      <c r="T37" s="2">
        <v>0</v>
      </c>
      <c r="U37" s="2">
        <v>0</v>
      </c>
      <c r="V37" s="2">
        <v>0</v>
      </c>
      <c r="W37" s="2">
        <f t="shared" si="1"/>
        <v>0</v>
      </c>
      <c r="X37" s="6" t="s">
        <v>254</v>
      </c>
      <c r="Y37">
        <v>1</v>
      </c>
    </row>
    <row r="38" spans="1:25" x14ac:dyDescent="0.25">
      <c r="A38" s="1" t="s">
        <v>36</v>
      </c>
      <c r="B38" s="1">
        <v>5103379</v>
      </c>
      <c r="C38" s="3" t="s">
        <v>157</v>
      </c>
      <c r="D38" s="3">
        <v>17716</v>
      </c>
      <c r="E38" s="3">
        <v>18209</v>
      </c>
      <c r="F38" s="3">
        <v>18689</v>
      </c>
      <c r="G38" s="3">
        <v>19254</v>
      </c>
      <c r="H38" s="1">
        <v>19750</v>
      </c>
      <c r="I38" s="1">
        <v>19750</v>
      </c>
      <c r="J38" s="1">
        <v>1.58</v>
      </c>
      <c r="K38" s="1">
        <v>87.9</v>
      </c>
      <c r="L38" s="1">
        <v>0.60099999999999998</v>
      </c>
      <c r="M38" s="1">
        <v>7.04</v>
      </c>
      <c r="N38" s="2" t="str">
        <f t="shared" si="2"/>
        <v>8</v>
      </c>
      <c r="O38" s="3">
        <v>-58.7</v>
      </c>
      <c r="P38" s="3">
        <v>-9.8000000000000007</v>
      </c>
      <c r="Q38" s="2" t="s">
        <v>261</v>
      </c>
      <c r="R38" s="2" t="s">
        <v>261</v>
      </c>
      <c r="S38" s="2">
        <v>2</v>
      </c>
      <c r="T38" s="2">
        <v>2</v>
      </c>
      <c r="U38" s="2">
        <v>5</v>
      </c>
      <c r="V38" s="2">
        <v>4</v>
      </c>
      <c r="W38" s="2">
        <f t="shared" si="1"/>
        <v>4</v>
      </c>
      <c r="X38" s="6" t="s">
        <v>253</v>
      </c>
      <c r="Y38">
        <v>1</v>
      </c>
    </row>
    <row r="39" spans="1:25" x14ac:dyDescent="0.25">
      <c r="A39" s="1" t="s">
        <v>37</v>
      </c>
      <c r="B39" s="1">
        <v>5103403</v>
      </c>
      <c r="C39" s="3" t="s">
        <v>158</v>
      </c>
      <c r="D39" s="3">
        <v>580489</v>
      </c>
      <c r="E39" s="3">
        <v>585367</v>
      </c>
      <c r="F39" s="3">
        <v>590118</v>
      </c>
      <c r="G39" s="3">
        <v>607153</v>
      </c>
      <c r="H39" s="1">
        <v>612547</v>
      </c>
      <c r="I39" s="1">
        <v>612547</v>
      </c>
      <c r="J39" s="1">
        <v>157.66</v>
      </c>
      <c r="K39" s="1">
        <v>95.8</v>
      </c>
      <c r="L39" s="1">
        <v>0.78500000000000003</v>
      </c>
      <c r="M39" s="1">
        <v>11.52</v>
      </c>
      <c r="N39" s="2" t="str">
        <f t="shared" si="2"/>
        <v>1</v>
      </c>
      <c r="O39" s="3">
        <v>-56</v>
      </c>
      <c r="P39" s="3">
        <v>-15.5</v>
      </c>
      <c r="Q39" s="2" t="s">
        <v>260</v>
      </c>
      <c r="R39" s="2" t="s">
        <v>260</v>
      </c>
      <c r="S39" s="2">
        <v>212</v>
      </c>
      <c r="T39" s="2">
        <v>151</v>
      </c>
      <c r="U39" s="2">
        <v>123</v>
      </c>
      <c r="V39" s="2">
        <v>92</v>
      </c>
      <c r="W39" s="2">
        <f t="shared" si="1"/>
        <v>71</v>
      </c>
      <c r="X39" s="6" t="s">
        <v>251</v>
      </c>
      <c r="Y39">
        <v>7</v>
      </c>
    </row>
    <row r="40" spans="1:25" x14ac:dyDescent="0.25">
      <c r="A40" s="1" t="s">
        <v>38</v>
      </c>
      <c r="B40" s="1">
        <v>5103437</v>
      </c>
      <c r="C40" s="3" t="s">
        <v>156</v>
      </c>
      <c r="D40" s="3">
        <v>5006</v>
      </c>
      <c r="E40" s="3">
        <v>5028</v>
      </c>
      <c r="F40" s="3">
        <v>5049</v>
      </c>
      <c r="G40" s="3">
        <v>5192</v>
      </c>
      <c r="H40" s="1">
        <v>5219</v>
      </c>
      <c r="I40" s="1">
        <v>5219</v>
      </c>
      <c r="J40" s="1">
        <v>13.53</v>
      </c>
      <c r="K40" s="1">
        <v>99.7</v>
      </c>
      <c r="L40" s="1">
        <v>0.69</v>
      </c>
      <c r="M40" s="1">
        <v>15.87</v>
      </c>
      <c r="N40" s="2" t="str">
        <f t="shared" si="2"/>
        <v>6</v>
      </c>
      <c r="O40" s="3">
        <v>-57.82</v>
      </c>
      <c r="P40" s="3">
        <v>-15.6</v>
      </c>
      <c r="Q40" s="2" t="s">
        <v>307</v>
      </c>
      <c r="R40" s="2" t="s">
        <v>307</v>
      </c>
      <c r="S40" s="2">
        <v>2</v>
      </c>
      <c r="T40" s="2">
        <v>0</v>
      </c>
      <c r="U40" s="2">
        <v>0</v>
      </c>
      <c r="V40" s="2">
        <v>0</v>
      </c>
      <c r="W40" s="2">
        <f t="shared" si="1"/>
        <v>0</v>
      </c>
      <c r="X40" s="6" t="s">
        <v>250</v>
      </c>
      <c r="Y40">
        <v>1</v>
      </c>
    </row>
    <row r="41" spans="1:25" x14ac:dyDescent="0.25">
      <c r="A41" s="1" t="s">
        <v>39</v>
      </c>
      <c r="B41" s="1">
        <v>5103452</v>
      </c>
      <c r="C41" s="3" t="s">
        <v>159</v>
      </c>
      <c r="D41" s="3">
        <v>8975</v>
      </c>
      <c r="E41" s="3">
        <v>9040</v>
      </c>
      <c r="F41" s="3">
        <v>9115</v>
      </c>
      <c r="G41" s="3">
        <v>9377</v>
      </c>
      <c r="H41" s="1">
        <v>9462</v>
      </c>
      <c r="I41" s="1">
        <v>9462</v>
      </c>
      <c r="J41" s="1">
        <v>6.52</v>
      </c>
      <c r="K41" s="1">
        <v>97.6</v>
      </c>
      <c r="L41" s="1">
        <v>0.68300000000000005</v>
      </c>
      <c r="M41" s="1">
        <v>10</v>
      </c>
      <c r="N41" s="2" t="str">
        <f t="shared" si="2"/>
        <v>7</v>
      </c>
      <c r="O41" s="3">
        <v>-56.9</v>
      </c>
      <c r="P41" s="3">
        <v>-14.7</v>
      </c>
      <c r="Q41" s="2" t="s">
        <v>259</v>
      </c>
      <c r="R41" s="2" t="s">
        <v>259</v>
      </c>
      <c r="S41" s="2">
        <v>1</v>
      </c>
      <c r="T41" s="2">
        <v>1</v>
      </c>
      <c r="U41" s="2">
        <v>1</v>
      </c>
      <c r="V41" s="2">
        <v>1</v>
      </c>
      <c r="W41" s="2">
        <f t="shared" si="1"/>
        <v>1</v>
      </c>
      <c r="X41" s="6" t="s">
        <v>306</v>
      </c>
      <c r="Y41">
        <v>1</v>
      </c>
    </row>
    <row r="42" spans="1:25" x14ac:dyDescent="0.25">
      <c r="A42" s="1" t="s">
        <v>40</v>
      </c>
      <c r="B42" s="1">
        <v>5103502</v>
      </c>
      <c r="C42" s="3" t="s">
        <v>154</v>
      </c>
      <c r="D42" s="3">
        <v>21064</v>
      </c>
      <c r="E42" s="3">
        <v>21180</v>
      </c>
      <c r="F42" s="3">
        <v>21294</v>
      </c>
      <c r="G42" s="3">
        <v>21904</v>
      </c>
      <c r="H42" s="1">
        <v>22041</v>
      </c>
      <c r="I42" s="1">
        <v>22041</v>
      </c>
      <c r="J42" s="1">
        <v>2.4700000000000002</v>
      </c>
      <c r="K42" s="1">
        <v>98.1</v>
      </c>
      <c r="L42" s="1">
        <v>0.71799999999999997</v>
      </c>
      <c r="M42" s="1">
        <v>4.9000000000000004</v>
      </c>
      <c r="N42" s="2" t="str">
        <f t="shared" si="2"/>
        <v>14</v>
      </c>
      <c r="O42" s="3">
        <v>-57</v>
      </c>
      <c r="P42" s="3">
        <v>-14</v>
      </c>
      <c r="Q42" s="2" t="s">
        <v>258</v>
      </c>
      <c r="R42" s="2" t="s">
        <v>258</v>
      </c>
      <c r="S42" s="2">
        <v>7</v>
      </c>
      <c r="T42" s="2">
        <v>10</v>
      </c>
      <c r="U42" s="2">
        <v>10</v>
      </c>
      <c r="V42" s="2">
        <v>14</v>
      </c>
      <c r="W42" s="2">
        <f t="shared" si="1"/>
        <v>5</v>
      </c>
      <c r="X42" s="6" t="s">
        <v>245</v>
      </c>
      <c r="Y42">
        <v>3</v>
      </c>
    </row>
    <row r="43" spans="1:25" x14ac:dyDescent="0.25">
      <c r="A43" s="1" t="s">
        <v>41</v>
      </c>
      <c r="B43" s="1">
        <v>5103601</v>
      </c>
      <c r="C43" s="3" t="s">
        <v>152</v>
      </c>
      <c r="D43" s="3">
        <v>8032</v>
      </c>
      <c r="E43" s="3">
        <v>8009</v>
      </c>
      <c r="F43" s="3">
        <v>7977</v>
      </c>
      <c r="G43" s="3">
        <v>8199</v>
      </c>
      <c r="H43" s="1">
        <v>8178</v>
      </c>
      <c r="I43" s="1">
        <v>8178</v>
      </c>
      <c r="J43" s="1">
        <v>3.71</v>
      </c>
      <c r="K43" s="1">
        <v>99.2</v>
      </c>
      <c r="L43" s="1">
        <v>0.69</v>
      </c>
      <c r="M43" s="1">
        <v>12.2</v>
      </c>
      <c r="N43" s="2" t="str">
        <f t="shared" si="2"/>
        <v>4</v>
      </c>
      <c r="O43" s="3">
        <v>-54.8</v>
      </c>
      <c r="P43" s="3">
        <v>-15.65</v>
      </c>
      <c r="Q43" s="2" t="s">
        <v>257</v>
      </c>
      <c r="R43" s="2" t="s">
        <v>257</v>
      </c>
      <c r="S43" s="2">
        <v>3</v>
      </c>
      <c r="T43" s="2">
        <v>3</v>
      </c>
      <c r="U43" s="2">
        <v>0</v>
      </c>
      <c r="V43" s="2">
        <v>2</v>
      </c>
      <c r="W43" s="2">
        <f t="shared" si="1"/>
        <v>0</v>
      </c>
      <c r="X43" s="6" t="s">
        <v>242</v>
      </c>
      <c r="Y43">
        <v>2</v>
      </c>
    </row>
    <row r="44" spans="1:25" x14ac:dyDescent="0.25">
      <c r="A44" s="1" t="s">
        <v>42</v>
      </c>
      <c r="B44" s="1">
        <v>5103700</v>
      </c>
      <c r="C44" s="3" t="s">
        <v>162</v>
      </c>
      <c r="D44" s="3">
        <v>12782</v>
      </c>
      <c r="E44" s="3">
        <v>13127</v>
      </c>
      <c r="F44" s="3">
        <v>13451</v>
      </c>
      <c r="G44" s="3">
        <v>13857</v>
      </c>
      <c r="H44" s="1">
        <v>14192</v>
      </c>
      <c r="I44" s="1">
        <v>14192</v>
      </c>
      <c r="J44" s="1">
        <v>0.95</v>
      </c>
      <c r="K44" s="1">
        <v>96.6</v>
      </c>
      <c r="L44" s="1">
        <v>0.69199999999999995</v>
      </c>
      <c r="M44" s="1">
        <v>15.71</v>
      </c>
      <c r="N44" s="2" t="str">
        <f t="shared" si="2"/>
        <v>3</v>
      </c>
      <c r="O44" s="3">
        <v>-54</v>
      </c>
      <c r="P44" s="3">
        <v>-11.85</v>
      </c>
      <c r="Q44" s="2" t="s">
        <v>256</v>
      </c>
      <c r="R44" s="2" t="s">
        <v>256</v>
      </c>
      <c r="S44" s="2">
        <v>2</v>
      </c>
      <c r="T44" s="2">
        <v>6</v>
      </c>
      <c r="U44" s="2">
        <v>5</v>
      </c>
      <c r="V44" s="2">
        <v>2</v>
      </c>
      <c r="W44" s="2">
        <f t="shared" si="1"/>
        <v>1</v>
      </c>
      <c r="X44" s="6" t="s">
        <v>241</v>
      </c>
      <c r="Y44">
        <v>8</v>
      </c>
    </row>
    <row r="45" spans="1:25" x14ac:dyDescent="0.25">
      <c r="A45" s="1" t="s">
        <v>43</v>
      </c>
      <c r="B45" s="1">
        <v>5103809</v>
      </c>
      <c r="C45" s="3" t="s">
        <v>161</v>
      </c>
      <c r="D45" s="3">
        <v>3549</v>
      </c>
      <c r="E45" s="3">
        <v>3492</v>
      </c>
      <c r="F45" s="3">
        <v>3444</v>
      </c>
      <c r="G45" s="3">
        <v>3537</v>
      </c>
      <c r="H45" s="1">
        <v>3494</v>
      </c>
      <c r="I45" s="1">
        <v>3494</v>
      </c>
      <c r="J45" s="1">
        <v>4.22</v>
      </c>
      <c r="K45" s="1">
        <v>98.3</v>
      </c>
      <c r="L45" s="1">
        <v>0.67900000000000005</v>
      </c>
      <c r="M45" s="1">
        <v>21.74</v>
      </c>
      <c r="N45" s="2" t="str">
        <f t="shared" si="2"/>
        <v>12</v>
      </c>
      <c r="O45" s="2">
        <v>-58.65</v>
      </c>
      <c r="P45" s="2">
        <v>-15.5</v>
      </c>
      <c r="Q45" s="2" t="s">
        <v>255</v>
      </c>
      <c r="R45" s="2" t="s">
        <v>255</v>
      </c>
      <c r="S45" s="2">
        <v>1</v>
      </c>
      <c r="T45" s="2">
        <v>0</v>
      </c>
      <c r="U45" s="2">
        <v>2</v>
      </c>
      <c r="V45" s="2">
        <v>0</v>
      </c>
      <c r="W45" s="2">
        <f t="shared" si="1"/>
        <v>0</v>
      </c>
      <c r="X45" s="6" t="s">
        <v>240</v>
      </c>
      <c r="Y45">
        <v>4</v>
      </c>
    </row>
    <row r="46" spans="1:25" x14ac:dyDescent="0.25">
      <c r="A46" s="1" t="s">
        <v>44</v>
      </c>
      <c r="B46" s="1">
        <v>5103858</v>
      </c>
      <c r="C46" s="3" t="s">
        <v>160</v>
      </c>
      <c r="D46" s="3">
        <v>7036</v>
      </c>
      <c r="E46" s="3">
        <v>7167</v>
      </c>
      <c r="F46" s="3">
        <v>7296</v>
      </c>
      <c r="G46" s="3">
        <v>7513</v>
      </c>
      <c r="H46" s="1">
        <v>7648</v>
      </c>
      <c r="I46" s="1">
        <v>7648</v>
      </c>
      <c r="J46" s="1">
        <v>0.37</v>
      </c>
      <c r="K46" s="1">
        <v>81.5</v>
      </c>
      <c r="L46" s="1">
        <v>0.61499999999999999</v>
      </c>
      <c r="M46" s="1">
        <v>6.33</v>
      </c>
      <c r="N46" s="2" t="str">
        <f t="shared" si="2"/>
        <v>11</v>
      </c>
      <c r="O46" s="3">
        <v>-53.4</v>
      </c>
      <c r="P46" s="3">
        <v>-13</v>
      </c>
      <c r="Q46" s="2" t="s">
        <v>254</v>
      </c>
      <c r="R46" s="2" t="s">
        <v>254</v>
      </c>
      <c r="S46" s="2">
        <v>3</v>
      </c>
      <c r="T46" s="2">
        <v>0</v>
      </c>
      <c r="U46" s="2">
        <v>2</v>
      </c>
      <c r="V46" s="2">
        <v>0</v>
      </c>
      <c r="W46" s="2">
        <f t="shared" si="1"/>
        <v>1</v>
      </c>
      <c r="X46" s="6" t="s">
        <v>238</v>
      </c>
      <c r="Y46">
        <v>14</v>
      </c>
    </row>
    <row r="47" spans="1:25" x14ac:dyDescent="0.25">
      <c r="A47" s="1" t="s">
        <v>45</v>
      </c>
      <c r="B47" s="1">
        <v>5103908</v>
      </c>
      <c r="C47" s="3" t="s">
        <v>155</v>
      </c>
      <c r="D47" s="3">
        <v>5318</v>
      </c>
      <c r="E47" s="3">
        <v>5286</v>
      </c>
      <c r="F47" s="3">
        <v>5333</v>
      </c>
      <c r="G47" s="3">
        <v>5487</v>
      </c>
      <c r="H47" s="1">
        <v>5540</v>
      </c>
      <c r="I47" s="1">
        <v>5540</v>
      </c>
      <c r="J47" s="1">
        <v>1.32</v>
      </c>
      <c r="K47" s="1">
        <v>97.2</v>
      </c>
      <c r="L47" s="1">
        <v>0.67</v>
      </c>
      <c r="M47" s="1">
        <v>28.85</v>
      </c>
      <c r="N47" s="2" t="str">
        <f t="shared" si="2"/>
        <v>5</v>
      </c>
      <c r="O47" s="3">
        <v>-53.5</v>
      </c>
      <c r="P47" s="3">
        <v>-15.5</v>
      </c>
      <c r="Q47" s="2" t="s">
        <v>253</v>
      </c>
      <c r="R47" s="2" t="s">
        <v>253</v>
      </c>
      <c r="S47" s="2">
        <v>1</v>
      </c>
      <c r="T47" s="2">
        <v>0</v>
      </c>
      <c r="U47" s="2">
        <v>1</v>
      </c>
      <c r="V47" s="2">
        <v>1</v>
      </c>
      <c r="W47" s="2">
        <f t="shared" si="1"/>
        <v>1</v>
      </c>
      <c r="X47" s="6" t="s">
        <v>235</v>
      </c>
      <c r="Y47">
        <v>3</v>
      </c>
    </row>
    <row r="48" spans="1:25" x14ac:dyDescent="0.25">
      <c r="A48" s="1" t="s">
        <v>46</v>
      </c>
      <c r="B48" s="1">
        <v>5103957</v>
      </c>
      <c r="C48" s="3" t="s">
        <v>156</v>
      </c>
      <c r="D48" s="3">
        <v>3023</v>
      </c>
      <c r="E48" s="3">
        <v>2986</v>
      </c>
      <c r="F48" s="3">
        <v>2964</v>
      </c>
      <c r="G48" s="3">
        <v>3045</v>
      </c>
      <c r="H48" s="1">
        <v>3026</v>
      </c>
      <c r="I48" s="1">
        <v>3026</v>
      </c>
      <c r="J48" s="1">
        <v>3.67</v>
      </c>
      <c r="K48" s="1">
        <v>98</v>
      </c>
      <c r="L48" s="1">
        <v>0.71</v>
      </c>
      <c r="M48" s="1">
        <v>22.22</v>
      </c>
      <c r="N48" s="2" t="str">
        <f t="shared" si="2"/>
        <v>6</v>
      </c>
      <c r="O48" s="3">
        <v>-58.28</v>
      </c>
      <c r="P48" s="3">
        <v>-15.86</v>
      </c>
      <c r="Q48" s="2" t="s">
        <v>252</v>
      </c>
      <c r="R48" s="2" t="s">
        <v>252</v>
      </c>
      <c r="S48" s="2">
        <v>0</v>
      </c>
      <c r="T48" s="2">
        <v>0</v>
      </c>
      <c r="U48" s="2">
        <v>2</v>
      </c>
      <c r="V48" s="2">
        <v>0</v>
      </c>
      <c r="W48" s="2">
        <f t="shared" si="1"/>
        <v>0</v>
      </c>
      <c r="X48" s="6" t="s">
        <v>234</v>
      </c>
      <c r="Y48">
        <v>5</v>
      </c>
    </row>
    <row r="49" spans="1:25" x14ac:dyDescent="0.25">
      <c r="A49" s="1" t="s">
        <v>47</v>
      </c>
      <c r="B49" s="1">
        <v>5104104</v>
      </c>
      <c r="C49" s="3" t="s">
        <v>163</v>
      </c>
      <c r="D49" s="3">
        <v>33929</v>
      </c>
      <c r="E49" s="3">
        <v>34218</v>
      </c>
      <c r="F49" s="3">
        <v>34500</v>
      </c>
      <c r="G49" s="3">
        <v>35497</v>
      </c>
      <c r="H49" s="1">
        <v>35816</v>
      </c>
      <c r="I49" s="1">
        <v>35816</v>
      </c>
      <c r="J49" s="1">
        <v>6.8</v>
      </c>
      <c r="K49" s="1">
        <v>97.8</v>
      </c>
      <c r="L49" s="1">
        <v>0.70299999999999996</v>
      </c>
      <c r="M49" s="1">
        <v>10.6</v>
      </c>
      <c r="N49" s="2" t="str">
        <f t="shared" si="2"/>
        <v>15</v>
      </c>
      <c r="O49" s="3">
        <v>-54.6</v>
      </c>
      <c r="P49" s="3">
        <v>-9.75</v>
      </c>
      <c r="Q49" s="2" t="s">
        <v>251</v>
      </c>
      <c r="R49" s="2" t="s">
        <v>251</v>
      </c>
      <c r="S49" s="2">
        <v>7</v>
      </c>
      <c r="T49" s="2">
        <v>7</v>
      </c>
      <c r="U49" s="2">
        <v>11</v>
      </c>
      <c r="V49" s="2">
        <v>7</v>
      </c>
      <c r="W49" s="2">
        <f t="shared" si="1"/>
        <v>7</v>
      </c>
      <c r="X49" s="6" t="s">
        <v>233</v>
      </c>
      <c r="Y49">
        <v>8</v>
      </c>
    </row>
    <row r="50" spans="1:25" x14ac:dyDescent="0.25">
      <c r="A50" s="1" t="s">
        <v>48</v>
      </c>
      <c r="B50" s="1">
        <v>5104203</v>
      </c>
      <c r="C50" s="3" t="s">
        <v>152</v>
      </c>
      <c r="D50" s="3">
        <v>14496</v>
      </c>
      <c r="E50" s="3">
        <v>14525</v>
      </c>
      <c r="F50" s="3">
        <v>14615</v>
      </c>
      <c r="G50" s="3">
        <v>15035</v>
      </c>
      <c r="H50" s="1">
        <v>15141</v>
      </c>
      <c r="I50" s="1">
        <v>15141</v>
      </c>
      <c r="J50" s="1">
        <v>2.75</v>
      </c>
      <c r="K50" s="1">
        <v>99.2</v>
      </c>
      <c r="L50" s="1">
        <v>0.70499999999999996</v>
      </c>
      <c r="M50" s="1">
        <v>9.43</v>
      </c>
      <c r="N50" s="2" t="str">
        <f t="shared" si="2"/>
        <v>4</v>
      </c>
      <c r="O50" s="3">
        <v>-53.6</v>
      </c>
      <c r="P50" s="3">
        <v>-16.399999999999999</v>
      </c>
      <c r="Q50" s="2" t="s">
        <v>250</v>
      </c>
      <c r="R50" s="2" t="s">
        <v>250</v>
      </c>
      <c r="S50" s="2">
        <v>2</v>
      </c>
      <c r="T50" s="2">
        <v>2</v>
      </c>
      <c r="U50" s="2">
        <v>1</v>
      </c>
      <c r="V50" s="2">
        <v>4</v>
      </c>
      <c r="W50" s="2">
        <f t="shared" si="1"/>
        <v>1</v>
      </c>
      <c r="X50" s="6" t="s">
        <v>230</v>
      </c>
      <c r="Y50">
        <v>3</v>
      </c>
    </row>
    <row r="51" spans="1:25" x14ac:dyDescent="0.25">
      <c r="A51" s="1" t="s">
        <v>49</v>
      </c>
      <c r="B51" s="1">
        <v>5104500</v>
      </c>
      <c r="C51" s="3" t="s">
        <v>156</v>
      </c>
      <c r="D51" s="3">
        <v>2543</v>
      </c>
      <c r="E51" s="3">
        <v>2624</v>
      </c>
      <c r="F51" s="3">
        <v>2648</v>
      </c>
      <c r="G51" s="3">
        <v>2725</v>
      </c>
      <c r="H51" s="1">
        <v>2752</v>
      </c>
      <c r="I51" s="1">
        <v>2752</v>
      </c>
      <c r="J51" s="1">
        <v>3.97</v>
      </c>
      <c r="K51" s="1">
        <v>95.4</v>
      </c>
      <c r="L51" s="1">
        <v>0.66100000000000003</v>
      </c>
      <c r="M51" s="1">
        <v>76.92</v>
      </c>
      <c r="N51" s="2" t="str">
        <f t="shared" si="2"/>
        <v>6</v>
      </c>
      <c r="O51" s="3">
        <v>-58.63</v>
      </c>
      <c r="P51" s="3">
        <v>-15.25</v>
      </c>
      <c r="Q51" s="2" t="s">
        <v>306</v>
      </c>
      <c r="R51" s="2" t="s">
        <v>306</v>
      </c>
      <c r="S51" s="2">
        <v>0</v>
      </c>
      <c r="T51" s="2">
        <v>1</v>
      </c>
      <c r="U51" s="2">
        <v>0</v>
      </c>
      <c r="V51" s="2">
        <v>0</v>
      </c>
      <c r="W51" s="2">
        <f t="shared" si="1"/>
        <v>1</v>
      </c>
      <c r="X51" s="6" t="s">
        <v>229</v>
      </c>
      <c r="Y51">
        <v>2</v>
      </c>
    </row>
    <row r="52" spans="1:25" x14ac:dyDescent="0.25">
      <c r="A52" s="1" t="s">
        <v>50</v>
      </c>
      <c r="B52" s="1">
        <v>5104526</v>
      </c>
      <c r="C52" s="3" t="s">
        <v>162</v>
      </c>
      <c r="D52" s="3">
        <v>6629</v>
      </c>
      <c r="E52" s="3">
        <v>6903</v>
      </c>
      <c r="F52" s="3">
        <v>7171</v>
      </c>
      <c r="G52" s="3">
        <v>7395</v>
      </c>
      <c r="H52" s="1">
        <v>7667</v>
      </c>
      <c r="I52" s="1">
        <v>7667</v>
      </c>
      <c r="J52" s="1">
        <v>1.48</v>
      </c>
      <c r="K52" s="1">
        <v>99.3</v>
      </c>
      <c r="L52" s="1">
        <v>0.72699999999999998</v>
      </c>
      <c r="M52" s="1">
        <v>20.83</v>
      </c>
      <c r="N52" s="2" t="str">
        <f t="shared" si="2"/>
        <v>3</v>
      </c>
      <c r="O52" s="3">
        <v>-56.15</v>
      </c>
      <c r="P52" s="3">
        <v>-12.23</v>
      </c>
      <c r="Q52" s="2" t="s">
        <v>249</v>
      </c>
      <c r="R52" s="2" t="s">
        <v>249</v>
      </c>
      <c r="S52" s="2">
        <v>0</v>
      </c>
      <c r="T52" s="2">
        <v>1</v>
      </c>
      <c r="U52" s="2">
        <v>1</v>
      </c>
      <c r="V52" s="2">
        <v>1</v>
      </c>
      <c r="W52" s="2">
        <f t="shared" si="1"/>
        <v>0</v>
      </c>
      <c r="X52" s="6" t="s">
        <v>228</v>
      </c>
      <c r="Y52">
        <v>3</v>
      </c>
    </row>
    <row r="53" spans="1:25" x14ac:dyDescent="0.25">
      <c r="A53" s="5" t="s">
        <v>51</v>
      </c>
      <c r="B53" s="1">
        <v>5104542</v>
      </c>
      <c r="C53" s="3" t="s">
        <v>154</v>
      </c>
      <c r="D53" s="3">
        <v>6103</v>
      </c>
      <c r="E53" s="3">
        <v>6252</v>
      </c>
      <c r="F53" s="3">
        <v>6396</v>
      </c>
      <c r="G53" s="3">
        <v>6587</v>
      </c>
      <c r="H53" s="1">
        <v>6737</v>
      </c>
      <c r="I53" s="1">
        <v>6737</v>
      </c>
      <c r="J53" s="1">
        <v>1.82</v>
      </c>
      <c r="K53" s="1">
        <v>97.1</v>
      </c>
      <c r="L53" s="1">
        <v>0.71</v>
      </c>
      <c r="M53" s="1">
        <v>37.04</v>
      </c>
      <c r="N53" s="2" t="str">
        <f t="shared" si="2"/>
        <v>14</v>
      </c>
      <c r="O53" s="3">
        <v>-56.75</v>
      </c>
      <c r="P53" s="3">
        <v>-12.2</v>
      </c>
      <c r="Q53" s="2" t="s">
        <v>248</v>
      </c>
      <c r="R53" s="2" t="s">
        <v>248</v>
      </c>
      <c r="S53" s="2">
        <v>2</v>
      </c>
      <c r="T53" s="2">
        <v>2</v>
      </c>
      <c r="U53" s="2">
        <v>6</v>
      </c>
      <c r="V53" s="2">
        <v>0</v>
      </c>
      <c r="W53" s="2">
        <f t="shared" si="1"/>
        <v>0</v>
      </c>
      <c r="X53" s="6" t="s">
        <v>224</v>
      </c>
      <c r="Y53">
        <v>3</v>
      </c>
    </row>
    <row r="54" spans="1:25" x14ac:dyDescent="0.25">
      <c r="A54" s="1" t="s">
        <v>52</v>
      </c>
      <c r="B54" s="1">
        <v>5104559</v>
      </c>
      <c r="C54" s="3" t="s">
        <v>163</v>
      </c>
      <c r="D54" s="3">
        <v>4013</v>
      </c>
      <c r="E54" s="3">
        <v>3905</v>
      </c>
      <c r="F54" s="3">
        <v>3800</v>
      </c>
      <c r="G54" s="3">
        <v>3901</v>
      </c>
      <c r="H54" s="1">
        <v>3802</v>
      </c>
      <c r="I54" s="1">
        <v>3802</v>
      </c>
      <c r="J54" s="1">
        <v>1.01</v>
      </c>
      <c r="K54" s="1">
        <v>98.3</v>
      </c>
      <c r="L54" s="1">
        <v>0.69</v>
      </c>
      <c r="M54" s="1">
        <v>29.41</v>
      </c>
      <c r="N54" s="2" t="str">
        <f t="shared" si="2"/>
        <v>15</v>
      </c>
      <c r="O54" s="3">
        <v>-55.75</v>
      </c>
      <c r="P54" s="3">
        <v>-11.07</v>
      </c>
      <c r="Q54" s="2" t="s">
        <v>247</v>
      </c>
      <c r="R54" s="2" t="s">
        <v>247</v>
      </c>
      <c r="S54" s="2">
        <v>0</v>
      </c>
      <c r="T54" s="2">
        <v>5</v>
      </c>
      <c r="U54" s="2">
        <v>0</v>
      </c>
      <c r="V54" s="2">
        <v>1</v>
      </c>
      <c r="W54" s="2">
        <f t="shared" si="1"/>
        <v>0</v>
      </c>
      <c r="X54" s="6" t="s">
        <v>223</v>
      </c>
      <c r="Y54">
        <v>1</v>
      </c>
    </row>
    <row r="55" spans="1:25" x14ac:dyDescent="0.25">
      <c r="A55" s="1" t="s">
        <v>53</v>
      </c>
      <c r="B55" s="1">
        <v>5104609</v>
      </c>
      <c r="C55" s="3" t="s">
        <v>152</v>
      </c>
      <c r="D55" s="3">
        <v>12472</v>
      </c>
      <c r="E55" s="3">
        <v>12620</v>
      </c>
      <c r="F55" s="3">
        <v>12789</v>
      </c>
      <c r="G55" s="3">
        <v>13163</v>
      </c>
      <c r="H55" s="1">
        <v>13345</v>
      </c>
      <c r="I55" s="1">
        <v>13345</v>
      </c>
      <c r="J55" s="1">
        <v>1.32</v>
      </c>
      <c r="K55" s="1">
        <v>96.6</v>
      </c>
      <c r="L55" s="1">
        <v>0.69299999999999995</v>
      </c>
      <c r="M55" s="1">
        <v>11.49</v>
      </c>
      <c r="N55" s="2" t="str">
        <f t="shared" si="2"/>
        <v>4</v>
      </c>
      <c r="O55" s="3">
        <v>-54.7</v>
      </c>
      <c r="P55" s="3">
        <v>-17.3</v>
      </c>
      <c r="Q55" s="2" t="s">
        <v>246</v>
      </c>
      <c r="R55" s="2" t="s">
        <v>246</v>
      </c>
      <c r="S55" s="2">
        <v>1</v>
      </c>
      <c r="T55" s="2">
        <v>0</v>
      </c>
      <c r="U55" s="2">
        <v>4</v>
      </c>
      <c r="V55" s="2">
        <v>2</v>
      </c>
      <c r="W55" s="2">
        <f t="shared" si="1"/>
        <v>0</v>
      </c>
      <c r="X55" s="6" t="s">
        <v>222</v>
      </c>
      <c r="Y55">
        <v>8</v>
      </c>
    </row>
    <row r="56" spans="1:25" x14ac:dyDescent="0.25">
      <c r="A56" s="1" t="s">
        <v>54</v>
      </c>
      <c r="B56" s="1">
        <v>5104807</v>
      </c>
      <c r="C56" s="3" t="s">
        <v>152</v>
      </c>
      <c r="D56" s="3">
        <v>26401</v>
      </c>
      <c r="E56" s="3">
        <v>26519</v>
      </c>
      <c r="F56" s="3">
        <v>26633</v>
      </c>
      <c r="G56" s="3">
        <v>27628</v>
      </c>
      <c r="H56" s="1">
        <v>27776</v>
      </c>
      <c r="I56" s="1">
        <v>27776</v>
      </c>
      <c r="J56" s="1">
        <v>15.51</v>
      </c>
      <c r="K56" s="1">
        <v>98.2</v>
      </c>
      <c r="L56" s="1">
        <v>0.73499999999999999</v>
      </c>
      <c r="M56" s="1">
        <v>10.37</v>
      </c>
      <c r="N56" s="2" t="str">
        <f t="shared" si="2"/>
        <v>4</v>
      </c>
      <c r="O56" s="3">
        <v>-55.15</v>
      </c>
      <c r="P56" s="3">
        <v>-15.9</v>
      </c>
      <c r="Q56" s="2" t="s">
        <v>245</v>
      </c>
      <c r="R56" s="2" t="s">
        <v>245</v>
      </c>
      <c r="S56" s="2">
        <v>18</v>
      </c>
      <c r="T56" s="2">
        <v>8</v>
      </c>
      <c r="U56" s="2">
        <v>8</v>
      </c>
      <c r="V56" s="2">
        <v>3</v>
      </c>
      <c r="W56" s="2">
        <f t="shared" si="1"/>
        <v>3</v>
      </c>
      <c r="X56" s="6" t="s">
        <v>220</v>
      </c>
      <c r="Y56">
        <v>1</v>
      </c>
    </row>
    <row r="57" spans="1:25" x14ac:dyDescent="0.25">
      <c r="A57" s="1" t="s">
        <v>55</v>
      </c>
      <c r="B57" s="1">
        <v>5104906</v>
      </c>
      <c r="C57" s="3" t="s">
        <v>149</v>
      </c>
      <c r="D57" s="3">
        <v>7925</v>
      </c>
      <c r="E57" s="3">
        <v>7961</v>
      </c>
      <c r="F57" s="3">
        <v>7996</v>
      </c>
      <c r="G57" s="3">
        <v>8366</v>
      </c>
      <c r="H57" s="1">
        <v>8409</v>
      </c>
      <c r="I57" s="1">
        <v>8409</v>
      </c>
      <c r="J57" s="1">
        <v>7.56</v>
      </c>
      <c r="K57" s="1">
        <v>96.1</v>
      </c>
      <c r="L57" s="1">
        <v>0.63</v>
      </c>
      <c r="M57" s="1">
        <v>17.39</v>
      </c>
      <c r="N57" s="2" t="str">
        <f t="shared" si="2"/>
        <v>2</v>
      </c>
      <c r="O57" s="3">
        <v>-56.53</v>
      </c>
      <c r="P57" s="3">
        <v>-15.35</v>
      </c>
      <c r="Q57" s="2" t="s">
        <v>244</v>
      </c>
      <c r="R57" s="2" t="s">
        <v>244</v>
      </c>
      <c r="S57" s="2">
        <v>2</v>
      </c>
      <c r="T57" s="2">
        <v>2</v>
      </c>
      <c r="U57" s="2">
        <v>0</v>
      </c>
      <c r="V57" s="2">
        <v>1</v>
      </c>
      <c r="W57" s="2">
        <f t="shared" si="1"/>
        <v>0</v>
      </c>
      <c r="X57" s="6" t="s">
        <v>218</v>
      </c>
      <c r="Y57">
        <v>4</v>
      </c>
    </row>
    <row r="58" spans="1:25" x14ac:dyDescent="0.25">
      <c r="A58" s="1" t="s">
        <v>56</v>
      </c>
      <c r="B58" s="1">
        <v>5105002</v>
      </c>
      <c r="C58" s="3" t="s">
        <v>161</v>
      </c>
      <c r="D58" s="3">
        <v>9241</v>
      </c>
      <c r="E58" s="3">
        <v>9003</v>
      </c>
      <c r="F58" s="3">
        <v>8776</v>
      </c>
      <c r="G58" s="3">
        <v>9006</v>
      </c>
      <c r="H58" s="1">
        <v>8793</v>
      </c>
      <c r="I58" s="1">
        <v>8793</v>
      </c>
      <c r="J58" s="1">
        <v>8.0299999999999994</v>
      </c>
      <c r="K58" s="1">
        <v>97.7</v>
      </c>
      <c r="L58" s="1">
        <v>0.67300000000000004</v>
      </c>
      <c r="M58" s="1">
        <v>15.5</v>
      </c>
      <c r="N58" s="2" t="str">
        <f t="shared" si="2"/>
        <v>12</v>
      </c>
      <c r="O58" s="3">
        <v>-58.8</v>
      </c>
      <c r="P58" s="3">
        <v>-15.3</v>
      </c>
      <c r="Q58" s="2" t="s">
        <v>243</v>
      </c>
      <c r="R58" s="2" t="s">
        <v>243</v>
      </c>
      <c r="S58" s="2">
        <v>2</v>
      </c>
      <c r="T58" s="2">
        <v>3</v>
      </c>
      <c r="U58" s="2">
        <v>2</v>
      </c>
      <c r="V58" s="2">
        <v>1</v>
      </c>
      <c r="W58" s="2">
        <f t="shared" si="1"/>
        <v>0</v>
      </c>
      <c r="X58" s="6" t="s">
        <v>217</v>
      </c>
      <c r="Y58">
        <v>2</v>
      </c>
    </row>
    <row r="59" spans="1:25" x14ac:dyDescent="0.25">
      <c r="A59" s="1" t="s">
        <v>57</v>
      </c>
      <c r="B59" s="1">
        <v>5105101</v>
      </c>
      <c r="C59" s="3" t="s">
        <v>157</v>
      </c>
      <c r="D59" s="3">
        <v>33610</v>
      </c>
      <c r="E59" s="3">
        <v>33731</v>
      </c>
      <c r="F59" s="3">
        <v>33851</v>
      </c>
      <c r="G59" s="3">
        <v>34815</v>
      </c>
      <c r="H59" s="1">
        <v>34974</v>
      </c>
      <c r="I59" s="1">
        <v>34974</v>
      </c>
      <c r="J59" s="1">
        <v>1.45</v>
      </c>
      <c r="K59" s="1">
        <v>96</v>
      </c>
      <c r="L59" s="1">
        <v>0.68200000000000005</v>
      </c>
      <c r="M59" s="1">
        <v>13.68</v>
      </c>
      <c r="N59" s="2" t="str">
        <f t="shared" si="2"/>
        <v>8</v>
      </c>
      <c r="O59" s="3">
        <v>-57.55</v>
      </c>
      <c r="P59" s="3">
        <v>-10.8</v>
      </c>
      <c r="Q59" s="2" t="s">
        <v>242</v>
      </c>
      <c r="R59" s="2" t="s">
        <v>242</v>
      </c>
      <c r="S59" s="2">
        <v>7</v>
      </c>
      <c r="T59" s="2">
        <v>9</v>
      </c>
      <c r="U59" s="2">
        <v>7</v>
      </c>
      <c r="V59" s="2">
        <v>8</v>
      </c>
      <c r="W59" s="2">
        <f t="shared" si="1"/>
        <v>2</v>
      </c>
      <c r="X59" s="6" t="s">
        <v>216</v>
      </c>
      <c r="Y59">
        <v>1</v>
      </c>
    </row>
    <row r="60" spans="1:25" x14ac:dyDescent="0.25">
      <c r="A60" s="1" t="s">
        <v>58</v>
      </c>
      <c r="B60" s="1">
        <v>5105150</v>
      </c>
      <c r="C60" s="3" t="s">
        <v>157</v>
      </c>
      <c r="D60" s="3">
        <v>39688</v>
      </c>
      <c r="E60" s="3">
        <v>39734</v>
      </c>
      <c r="F60" s="3">
        <v>39779</v>
      </c>
      <c r="G60" s="3">
        <v>40905</v>
      </c>
      <c r="H60" s="1">
        <v>40997</v>
      </c>
      <c r="I60" s="1">
        <v>40997</v>
      </c>
      <c r="J60" s="1">
        <v>1.5</v>
      </c>
      <c r="K60" s="1">
        <v>96.4</v>
      </c>
      <c r="L60" s="1">
        <v>0.71599999999999997</v>
      </c>
      <c r="M60" s="1">
        <v>12.16</v>
      </c>
      <c r="N60" s="2" t="str">
        <f t="shared" si="2"/>
        <v>8</v>
      </c>
      <c r="O60" s="3">
        <v>-59.2</v>
      </c>
      <c r="P60" s="3">
        <v>-11.6</v>
      </c>
      <c r="Q60" s="2" t="s">
        <v>241</v>
      </c>
      <c r="R60" s="2" t="s">
        <v>241</v>
      </c>
      <c r="S60" s="2">
        <v>14</v>
      </c>
      <c r="T60" s="2">
        <v>12</v>
      </c>
      <c r="U60" s="2">
        <v>10</v>
      </c>
      <c r="V60" s="2">
        <v>10</v>
      </c>
      <c r="W60" s="2">
        <f t="shared" si="1"/>
        <v>8</v>
      </c>
      <c r="X60" s="6" t="s">
        <v>213</v>
      </c>
      <c r="Y60">
        <v>5</v>
      </c>
    </row>
    <row r="61" spans="1:25" x14ac:dyDescent="0.25">
      <c r="A61" s="1" t="s">
        <v>59</v>
      </c>
      <c r="B61" s="1">
        <v>5105176</v>
      </c>
      <c r="C61" s="3" t="s">
        <v>157</v>
      </c>
      <c r="D61" s="3">
        <v>13933</v>
      </c>
      <c r="E61" s="3">
        <v>14430</v>
      </c>
      <c r="F61" s="3">
        <v>14913</v>
      </c>
      <c r="G61" s="3">
        <v>15370</v>
      </c>
      <c r="H61" s="1">
        <v>15865</v>
      </c>
      <c r="I61" s="1">
        <v>15865</v>
      </c>
      <c r="J61" s="1">
        <v>4.03</v>
      </c>
      <c r="K61" s="1">
        <v>96.6</v>
      </c>
      <c r="L61" s="1">
        <v>0.66200000000000003</v>
      </c>
      <c r="M61" s="1">
        <v>13.7</v>
      </c>
      <c r="N61" s="2" t="str">
        <f t="shared" si="2"/>
        <v>8</v>
      </c>
      <c r="O61" s="3">
        <v>-58.62</v>
      </c>
      <c r="P61" s="3">
        <v>-10.4</v>
      </c>
      <c r="Q61" s="2" t="s">
        <v>240</v>
      </c>
      <c r="R61" s="2" t="s">
        <v>240</v>
      </c>
      <c r="S61" s="2">
        <v>6</v>
      </c>
      <c r="T61" s="2">
        <v>3</v>
      </c>
      <c r="U61" s="2">
        <v>1</v>
      </c>
      <c r="V61" s="2">
        <v>3</v>
      </c>
      <c r="W61" s="2">
        <f t="shared" si="1"/>
        <v>4</v>
      </c>
      <c r="X61" s="6" t="s">
        <v>212</v>
      </c>
      <c r="Y61">
        <v>2</v>
      </c>
    </row>
    <row r="62" spans="1:25" x14ac:dyDescent="0.25">
      <c r="A62" s="1" t="s">
        <v>60</v>
      </c>
      <c r="B62" s="1">
        <v>5105200</v>
      </c>
      <c r="C62" s="3" t="s">
        <v>152</v>
      </c>
      <c r="D62" s="3">
        <v>11107</v>
      </c>
      <c r="E62" s="3">
        <v>11039</v>
      </c>
      <c r="F62" s="3">
        <v>10971</v>
      </c>
      <c r="G62" s="3">
        <v>11275</v>
      </c>
      <c r="H62" s="1">
        <v>11221</v>
      </c>
      <c r="I62" s="1">
        <v>11221</v>
      </c>
      <c r="J62" s="1">
        <v>5.18</v>
      </c>
      <c r="K62" s="1">
        <v>99.3</v>
      </c>
      <c r="L62" s="1">
        <v>0.71399999999999997</v>
      </c>
      <c r="M62" s="1">
        <v>7.69</v>
      </c>
      <c r="N62" s="2" t="str">
        <f t="shared" si="2"/>
        <v>4</v>
      </c>
      <c r="O62" s="3">
        <v>-55.1</v>
      </c>
      <c r="P62" s="3">
        <v>-16.22</v>
      </c>
      <c r="Q62" s="2" t="s">
        <v>239</v>
      </c>
      <c r="R62" s="2" t="s">
        <v>239</v>
      </c>
      <c r="S62" s="2">
        <v>1</v>
      </c>
      <c r="T62" s="2">
        <v>8</v>
      </c>
      <c r="U62" s="2">
        <v>1</v>
      </c>
      <c r="V62" s="2">
        <v>7</v>
      </c>
      <c r="W62" s="2">
        <f t="shared" si="1"/>
        <v>0</v>
      </c>
      <c r="X62" s="6" t="s">
        <v>211</v>
      </c>
      <c r="Y62">
        <v>21</v>
      </c>
    </row>
    <row r="63" spans="1:25" x14ac:dyDescent="0.25">
      <c r="A63" s="1" t="s">
        <v>61</v>
      </c>
      <c r="B63" s="1">
        <v>5105234</v>
      </c>
      <c r="C63" s="3" t="s">
        <v>156</v>
      </c>
      <c r="D63" s="3">
        <v>5767</v>
      </c>
      <c r="E63" s="3">
        <v>5831</v>
      </c>
      <c r="F63" s="3">
        <v>5887</v>
      </c>
      <c r="G63" s="3">
        <v>6059</v>
      </c>
      <c r="H63" s="1">
        <v>6121</v>
      </c>
      <c r="I63" s="1">
        <v>6121</v>
      </c>
      <c r="J63" s="1">
        <v>3.08</v>
      </c>
      <c r="K63" s="1">
        <v>95.4</v>
      </c>
      <c r="L63" s="1">
        <v>0.627</v>
      </c>
      <c r="M63" s="1">
        <v>13.33</v>
      </c>
      <c r="N63" s="2" t="str">
        <f t="shared" si="2"/>
        <v>6</v>
      </c>
      <c r="O63" s="3">
        <v>-57.75</v>
      </c>
      <c r="P63" s="3">
        <v>-15.32</v>
      </c>
      <c r="Q63" s="2" t="s">
        <v>310</v>
      </c>
      <c r="R63" s="2" t="s">
        <v>310</v>
      </c>
      <c r="S63" s="2">
        <v>0</v>
      </c>
      <c r="T63" s="2">
        <v>0</v>
      </c>
      <c r="U63" s="2">
        <v>0</v>
      </c>
      <c r="V63" s="2">
        <v>0</v>
      </c>
      <c r="W63" s="2">
        <f t="shared" si="1"/>
        <v>0</v>
      </c>
      <c r="X63" s="6" t="s">
        <v>209</v>
      </c>
      <c r="Y63">
        <v>2</v>
      </c>
    </row>
    <row r="64" spans="1:25" x14ac:dyDescent="0.25">
      <c r="A64" s="1" t="s">
        <v>62</v>
      </c>
      <c r="B64" s="1">
        <v>5105259</v>
      </c>
      <c r="C64" s="3" t="s">
        <v>154</v>
      </c>
      <c r="D64" s="3">
        <v>57285</v>
      </c>
      <c r="E64" s="3">
        <v>59436</v>
      </c>
      <c r="F64" s="3">
        <v>61515</v>
      </c>
      <c r="G64" s="3">
        <v>63411</v>
      </c>
      <c r="H64" s="1">
        <v>65534</v>
      </c>
      <c r="I64" s="1">
        <v>65534</v>
      </c>
      <c r="J64" s="1">
        <v>12.43</v>
      </c>
      <c r="K64" s="1">
        <v>97.5</v>
      </c>
      <c r="L64" s="1">
        <v>0.76800000000000002</v>
      </c>
      <c r="M64" s="1">
        <v>14.13</v>
      </c>
      <c r="N64" s="2" t="str">
        <f t="shared" si="2"/>
        <v>14</v>
      </c>
      <c r="O64" s="3">
        <v>-56.2</v>
      </c>
      <c r="P64" s="3">
        <v>-13</v>
      </c>
      <c r="Q64" s="2" t="s">
        <v>238</v>
      </c>
      <c r="R64" s="2" t="s">
        <v>238</v>
      </c>
      <c r="S64" s="2">
        <v>18</v>
      </c>
      <c r="T64" s="2">
        <v>17</v>
      </c>
      <c r="U64" s="2">
        <v>20</v>
      </c>
      <c r="V64" s="2">
        <v>35</v>
      </c>
      <c r="W64" s="2">
        <f t="shared" si="1"/>
        <v>14</v>
      </c>
      <c r="X64" s="6" t="s">
        <v>208</v>
      </c>
      <c r="Y64">
        <v>1</v>
      </c>
    </row>
    <row r="65" spans="1:25" x14ac:dyDescent="0.25">
      <c r="A65" s="1" t="s">
        <v>63</v>
      </c>
      <c r="B65" s="1">
        <v>5105309</v>
      </c>
      <c r="C65" s="3" t="s">
        <v>153</v>
      </c>
      <c r="D65" s="3">
        <v>2094</v>
      </c>
      <c r="E65" s="3">
        <v>2068</v>
      </c>
      <c r="F65" s="3">
        <v>2043</v>
      </c>
      <c r="G65" s="3">
        <v>2099</v>
      </c>
      <c r="H65" s="1">
        <v>2077</v>
      </c>
      <c r="I65" s="1">
        <v>2077</v>
      </c>
      <c r="J65" s="1">
        <v>0.52</v>
      </c>
      <c r="K65" s="1">
        <v>98</v>
      </c>
      <c r="L65" s="1">
        <v>0.67600000000000005</v>
      </c>
      <c r="M65" s="1">
        <v>33.33</v>
      </c>
      <c r="N65" s="2" t="str">
        <f t="shared" si="2"/>
        <v>10</v>
      </c>
      <c r="O65" s="3">
        <v>-50.9</v>
      </c>
      <c r="P65" s="3">
        <v>-11</v>
      </c>
      <c r="Q65" s="2" t="s">
        <v>237</v>
      </c>
      <c r="R65" s="2" t="s">
        <v>237</v>
      </c>
      <c r="S65" s="2">
        <v>1</v>
      </c>
      <c r="T65" s="2">
        <v>2</v>
      </c>
      <c r="U65" s="2">
        <v>1</v>
      </c>
      <c r="V65" s="2">
        <v>0</v>
      </c>
      <c r="W65" s="2">
        <f t="shared" si="1"/>
        <v>0</v>
      </c>
      <c r="X65" s="6" t="s">
        <v>206</v>
      </c>
      <c r="Y65">
        <v>11</v>
      </c>
    </row>
    <row r="66" spans="1:25" x14ac:dyDescent="0.25">
      <c r="A66" s="1" t="s">
        <v>65</v>
      </c>
      <c r="B66" s="1">
        <v>5105580</v>
      </c>
      <c r="C66" s="3" t="s">
        <v>163</v>
      </c>
      <c r="D66" s="3">
        <v>10861</v>
      </c>
      <c r="E66" s="3">
        <v>10639</v>
      </c>
      <c r="F66" s="3">
        <v>10422</v>
      </c>
      <c r="G66" s="3">
        <v>10700</v>
      </c>
      <c r="H66" s="1">
        <v>10499</v>
      </c>
      <c r="I66" s="1">
        <v>10499</v>
      </c>
      <c r="J66" s="1">
        <v>0.98</v>
      </c>
      <c r="K66" s="1">
        <v>98.3</v>
      </c>
      <c r="L66" s="1">
        <v>0.70099999999999996</v>
      </c>
      <c r="M66" s="1">
        <v>10.1</v>
      </c>
      <c r="N66" s="2" t="str">
        <f t="shared" ref="N66:N97" si="3">IF(LEN(C66)=4,LEFT(C66,1),LEFT(C66,2))</f>
        <v>15</v>
      </c>
      <c r="O66" s="3">
        <v>-54</v>
      </c>
      <c r="P66" s="3">
        <v>-10.9</v>
      </c>
      <c r="Q66" s="2" t="s">
        <v>236</v>
      </c>
      <c r="R66" s="2" t="s">
        <v>236</v>
      </c>
      <c r="S66" s="2">
        <v>2</v>
      </c>
      <c r="T66" s="2">
        <v>2</v>
      </c>
      <c r="U66" s="2">
        <v>2</v>
      </c>
      <c r="V66" s="2">
        <v>3</v>
      </c>
      <c r="W66" s="2">
        <f t="shared" si="1"/>
        <v>0</v>
      </c>
      <c r="X66" s="6" t="s">
        <v>205</v>
      </c>
      <c r="Y66">
        <v>6</v>
      </c>
    </row>
    <row r="67" spans="1:25" x14ac:dyDescent="0.25">
      <c r="A67" s="1" t="s">
        <v>66</v>
      </c>
      <c r="B67" s="1">
        <v>5105606</v>
      </c>
      <c r="C67" s="3" t="s">
        <v>163</v>
      </c>
      <c r="D67" s="3">
        <v>15433</v>
      </c>
      <c r="E67" s="3">
        <v>15654</v>
      </c>
      <c r="F67" s="3">
        <v>15870</v>
      </c>
      <c r="G67" s="3">
        <v>16334</v>
      </c>
      <c r="H67" s="1">
        <v>16566</v>
      </c>
      <c r="I67" s="1">
        <v>16566</v>
      </c>
      <c r="J67" s="1">
        <v>2.71</v>
      </c>
      <c r="K67" s="1">
        <v>98.6</v>
      </c>
      <c r="L67" s="1">
        <v>0.71599999999999997</v>
      </c>
      <c r="M67" s="1">
        <v>15.87</v>
      </c>
      <c r="N67" s="2" t="str">
        <f t="shared" si="3"/>
        <v>15</v>
      </c>
      <c r="O67" s="3">
        <v>-54.5</v>
      </c>
      <c r="P67" s="3">
        <v>-10.199999999999999</v>
      </c>
      <c r="Q67" s="2" t="s">
        <v>235</v>
      </c>
      <c r="R67" s="2" t="s">
        <v>235</v>
      </c>
      <c r="S67" s="2">
        <v>5</v>
      </c>
      <c r="T67" s="2">
        <v>0</v>
      </c>
      <c r="U67" s="2">
        <v>5</v>
      </c>
      <c r="V67" s="2">
        <v>4</v>
      </c>
      <c r="W67" s="2">
        <f t="shared" ref="W67:W130" si="4">IFERROR(VLOOKUP(R67,$X$1:$Y$112,2,FALSE),0)</f>
        <v>3</v>
      </c>
      <c r="X67" s="6" t="s">
        <v>203</v>
      </c>
      <c r="Y67">
        <v>1</v>
      </c>
    </row>
    <row r="68" spans="1:25" x14ac:dyDescent="0.25">
      <c r="A68" s="1" t="s">
        <v>67</v>
      </c>
      <c r="B68" s="1">
        <v>5105622</v>
      </c>
      <c r="C68" s="3" t="s">
        <v>156</v>
      </c>
      <c r="D68" s="3">
        <v>26369</v>
      </c>
      <c r="E68" s="3">
        <v>26596</v>
      </c>
      <c r="F68" s="3">
        <v>26768</v>
      </c>
      <c r="G68" s="3">
        <v>27536</v>
      </c>
      <c r="H68" s="1">
        <v>27739</v>
      </c>
      <c r="I68" s="1">
        <v>27739</v>
      </c>
      <c r="J68" s="1">
        <v>23.5</v>
      </c>
      <c r="K68" s="1">
        <v>96.6</v>
      </c>
      <c r="L68" s="1">
        <v>0.70399999999999996</v>
      </c>
      <c r="M68" s="1">
        <v>9.8000000000000007</v>
      </c>
      <c r="N68" s="2" t="str">
        <f t="shared" si="3"/>
        <v>6</v>
      </c>
      <c r="O68" s="3">
        <v>-58</v>
      </c>
      <c r="P68" s="3">
        <v>-15.7</v>
      </c>
      <c r="Q68" s="2" t="s">
        <v>234</v>
      </c>
      <c r="R68" s="2" t="s">
        <v>234</v>
      </c>
      <c r="S68" s="2">
        <v>3</v>
      </c>
      <c r="T68" s="2">
        <v>7</v>
      </c>
      <c r="U68" s="2">
        <v>2</v>
      </c>
      <c r="V68" s="2">
        <v>8</v>
      </c>
      <c r="W68" s="2">
        <f t="shared" si="4"/>
        <v>5</v>
      </c>
      <c r="X68" s="6" t="s">
        <v>323</v>
      </c>
      <c r="Y68">
        <v>5</v>
      </c>
    </row>
    <row r="69" spans="1:25" x14ac:dyDescent="0.25">
      <c r="A69" s="1" t="s">
        <v>68</v>
      </c>
      <c r="B69" s="1">
        <v>5105903</v>
      </c>
      <c r="C69" s="3" t="s">
        <v>149</v>
      </c>
      <c r="D69" s="3">
        <v>14959</v>
      </c>
      <c r="E69" s="3">
        <v>14938</v>
      </c>
      <c r="F69" s="3">
        <v>14917</v>
      </c>
      <c r="G69" s="3">
        <v>15338</v>
      </c>
      <c r="H69" s="1">
        <v>15336</v>
      </c>
      <c r="I69" s="1">
        <v>15336</v>
      </c>
      <c r="J69" s="1">
        <v>3.85</v>
      </c>
      <c r="K69" s="1">
        <v>97.8</v>
      </c>
      <c r="L69" s="1">
        <v>0.69899999999999995</v>
      </c>
      <c r="M69" s="1">
        <v>11.24</v>
      </c>
      <c r="N69" s="2" t="str">
        <f t="shared" si="3"/>
        <v>2</v>
      </c>
      <c r="O69" s="3">
        <v>-55.7</v>
      </c>
      <c r="P69" s="3">
        <v>-14.3</v>
      </c>
      <c r="Q69" s="2" t="s">
        <v>233</v>
      </c>
      <c r="R69" s="2" t="s">
        <v>233</v>
      </c>
      <c r="S69" s="2">
        <v>12</v>
      </c>
      <c r="T69" s="2">
        <v>4</v>
      </c>
      <c r="U69" s="2">
        <v>2</v>
      </c>
      <c r="V69" s="2">
        <v>10</v>
      </c>
      <c r="W69" s="2">
        <f t="shared" si="4"/>
        <v>8</v>
      </c>
      <c r="X69" s="6" t="s">
        <v>202</v>
      </c>
      <c r="Y69">
        <v>1</v>
      </c>
    </row>
    <row r="70" spans="1:25" x14ac:dyDescent="0.25">
      <c r="A70" s="1" t="s">
        <v>69</v>
      </c>
      <c r="B70" s="1">
        <v>5106000</v>
      </c>
      <c r="C70" s="3" t="s">
        <v>154</v>
      </c>
      <c r="D70" s="3">
        <v>6048</v>
      </c>
      <c r="E70" s="3">
        <v>5971</v>
      </c>
      <c r="F70" s="3">
        <v>5895</v>
      </c>
      <c r="G70" s="3">
        <v>6056</v>
      </c>
      <c r="H70" s="1">
        <v>5989</v>
      </c>
      <c r="I70" s="1">
        <v>5989</v>
      </c>
      <c r="J70" s="1">
        <v>4.7699999999999996</v>
      </c>
      <c r="K70" s="1">
        <v>96.9</v>
      </c>
      <c r="L70" s="1">
        <v>0.70199999999999996</v>
      </c>
      <c r="M70" s="1">
        <v>10.64</v>
      </c>
      <c r="N70" s="2" t="str">
        <f t="shared" si="3"/>
        <v>14</v>
      </c>
      <c r="O70" s="3">
        <v>-56.72</v>
      </c>
      <c r="P70" s="3">
        <v>-14.32</v>
      </c>
      <c r="Q70" s="2" t="s">
        <v>232</v>
      </c>
      <c r="R70" s="2" t="s">
        <v>232</v>
      </c>
      <c r="S70" s="2">
        <v>0</v>
      </c>
      <c r="T70" s="2">
        <v>0</v>
      </c>
      <c r="U70" s="2">
        <v>0</v>
      </c>
      <c r="V70" s="2">
        <v>4</v>
      </c>
      <c r="W70" s="2">
        <f t="shared" si="4"/>
        <v>0</v>
      </c>
      <c r="X70" s="6" t="s">
        <v>201</v>
      </c>
      <c r="Y70">
        <v>1</v>
      </c>
    </row>
    <row r="71" spans="1:25" x14ac:dyDescent="0.25">
      <c r="A71" s="1" t="s">
        <v>70</v>
      </c>
      <c r="B71" s="1">
        <v>5106109</v>
      </c>
      <c r="C71" s="3" t="s">
        <v>149</v>
      </c>
      <c r="D71" s="3">
        <v>11393</v>
      </c>
      <c r="E71" s="3">
        <v>12518</v>
      </c>
      <c r="F71" s="3">
        <v>12484</v>
      </c>
      <c r="G71" s="3">
        <v>13231</v>
      </c>
      <c r="H71" s="1">
        <v>13216</v>
      </c>
      <c r="I71" s="1">
        <v>13216</v>
      </c>
      <c r="J71" s="1">
        <v>2.29</v>
      </c>
      <c r="K71" s="1">
        <v>95.5</v>
      </c>
      <c r="L71" s="1">
        <v>0.63800000000000001</v>
      </c>
      <c r="M71" s="1">
        <v>8.1300000000000008</v>
      </c>
      <c r="N71" s="2" t="str">
        <f t="shared" si="3"/>
        <v>2</v>
      </c>
      <c r="O71" s="3">
        <v>-56.5</v>
      </c>
      <c r="P71" s="3">
        <v>-15.7</v>
      </c>
      <c r="Q71" s="2" t="s">
        <v>231</v>
      </c>
      <c r="R71" s="2" t="s">
        <v>231</v>
      </c>
      <c r="S71" s="2">
        <v>0</v>
      </c>
      <c r="T71" s="2">
        <v>4</v>
      </c>
      <c r="U71" s="2">
        <v>3</v>
      </c>
      <c r="V71" s="2">
        <v>7</v>
      </c>
      <c r="W71" s="2">
        <f t="shared" si="4"/>
        <v>0</v>
      </c>
      <c r="X71" s="6" t="s">
        <v>200</v>
      </c>
      <c r="Y71">
        <v>13</v>
      </c>
    </row>
    <row r="72" spans="1:25" x14ac:dyDescent="0.25">
      <c r="A72" s="1" t="s">
        <v>71</v>
      </c>
      <c r="B72" s="1">
        <v>5106158</v>
      </c>
      <c r="C72" s="3" t="s">
        <v>151</v>
      </c>
      <c r="D72" s="3">
        <v>13729</v>
      </c>
      <c r="E72" s="3">
        <v>14106</v>
      </c>
      <c r="F72" s="3">
        <v>14473</v>
      </c>
      <c r="G72" s="3">
        <v>14909</v>
      </c>
      <c r="H72" s="1">
        <v>15288</v>
      </c>
      <c r="I72" s="1">
        <v>15288</v>
      </c>
      <c r="J72" s="1">
        <v>1.21</v>
      </c>
      <c r="K72" s="1">
        <v>93.8</v>
      </c>
      <c r="L72" s="1">
        <v>0.65</v>
      </c>
      <c r="M72" s="1">
        <v>18.989999999999998</v>
      </c>
      <c r="N72" s="2" t="str">
        <f t="shared" si="3"/>
        <v>9</v>
      </c>
      <c r="O72" s="3">
        <v>-57.9</v>
      </c>
      <c r="P72" s="3">
        <v>-10.18</v>
      </c>
      <c r="Q72" s="2" t="s">
        <v>230</v>
      </c>
      <c r="R72" s="2" t="s">
        <v>230</v>
      </c>
      <c r="S72" s="2">
        <v>10</v>
      </c>
      <c r="T72" s="2">
        <v>8</v>
      </c>
      <c r="U72" s="2">
        <v>6</v>
      </c>
      <c r="V72" s="2">
        <v>5</v>
      </c>
      <c r="W72" s="2">
        <f t="shared" si="4"/>
        <v>3</v>
      </c>
      <c r="X72" s="6" t="s">
        <v>199</v>
      </c>
      <c r="Y72">
        <v>4</v>
      </c>
    </row>
    <row r="73" spans="1:25" x14ac:dyDescent="0.25">
      <c r="A73" s="1" t="s">
        <v>75</v>
      </c>
      <c r="B73" s="1">
        <v>5106208</v>
      </c>
      <c r="C73" s="3" t="s">
        <v>158</v>
      </c>
      <c r="D73" s="3">
        <v>4029</v>
      </c>
      <c r="E73" s="3">
        <v>3931</v>
      </c>
      <c r="F73" s="3">
        <v>3827</v>
      </c>
      <c r="G73" s="3">
        <v>3928</v>
      </c>
      <c r="H73" s="1">
        <v>3829</v>
      </c>
      <c r="I73" s="1">
        <v>3829</v>
      </c>
      <c r="J73" s="1">
        <v>1.4</v>
      </c>
      <c r="K73" s="1">
        <v>95.4</v>
      </c>
      <c r="L73" s="1">
        <v>0.65100000000000002</v>
      </c>
      <c r="M73" s="1">
        <v>38.46</v>
      </c>
      <c r="N73" s="2" t="str">
        <f t="shared" si="3"/>
        <v>1</v>
      </c>
      <c r="O73" s="3">
        <v>-55.1</v>
      </c>
      <c r="P73" s="3">
        <v>-14.8</v>
      </c>
      <c r="Q73" s="2" t="s">
        <v>229</v>
      </c>
      <c r="R73" s="2" t="s">
        <v>229</v>
      </c>
      <c r="S73" s="2">
        <v>0</v>
      </c>
      <c r="T73" s="2">
        <v>0</v>
      </c>
      <c r="U73" s="2">
        <v>0</v>
      </c>
      <c r="V73" s="2">
        <v>1</v>
      </c>
      <c r="W73" s="2">
        <f t="shared" si="4"/>
        <v>2</v>
      </c>
      <c r="X73" s="6" t="s">
        <v>197</v>
      </c>
      <c r="Y73">
        <v>1</v>
      </c>
    </row>
    <row r="74" spans="1:25" x14ac:dyDescent="0.25">
      <c r="A74" s="1" t="s">
        <v>76</v>
      </c>
      <c r="B74" s="1">
        <v>5106216</v>
      </c>
      <c r="C74" s="3" t="s">
        <v>151</v>
      </c>
      <c r="D74" s="3">
        <v>12365</v>
      </c>
      <c r="E74" s="3">
        <v>12355</v>
      </c>
      <c r="F74" s="3">
        <v>12388</v>
      </c>
      <c r="G74" s="3">
        <v>12739</v>
      </c>
      <c r="H74" s="1">
        <v>12787</v>
      </c>
      <c r="I74" s="1">
        <v>12787</v>
      </c>
      <c r="J74" s="1">
        <v>2.0299999999999998</v>
      </c>
      <c r="K74" s="1">
        <v>97.9</v>
      </c>
      <c r="L74" s="1">
        <v>0.68600000000000005</v>
      </c>
      <c r="M74" s="1">
        <v>13.16</v>
      </c>
      <c r="N74" s="2" t="str">
        <f t="shared" si="3"/>
        <v>9</v>
      </c>
      <c r="O74" s="3">
        <v>-56</v>
      </c>
      <c r="P74" s="3">
        <v>-10.7</v>
      </c>
      <c r="Q74" s="2" t="s">
        <v>228</v>
      </c>
      <c r="R74" s="2" t="s">
        <v>228</v>
      </c>
      <c r="S74" s="2">
        <v>3</v>
      </c>
      <c r="T74" s="2">
        <v>5</v>
      </c>
      <c r="U74" s="2">
        <v>2</v>
      </c>
      <c r="V74" s="2">
        <v>2</v>
      </c>
      <c r="W74" s="2">
        <f t="shared" si="4"/>
        <v>3</v>
      </c>
      <c r="X74" s="6" t="s">
        <v>195</v>
      </c>
      <c r="Y74">
        <v>26</v>
      </c>
    </row>
    <row r="75" spans="1:25" x14ac:dyDescent="0.25">
      <c r="A75" s="1" t="s">
        <v>137</v>
      </c>
      <c r="B75" s="1">
        <v>5108808</v>
      </c>
      <c r="C75" s="3" t="s">
        <v>163</v>
      </c>
      <c r="D75" s="3">
        <v>4590</v>
      </c>
      <c r="E75" s="3">
        <v>4523</v>
      </c>
      <c r="F75" s="3">
        <v>4457</v>
      </c>
      <c r="G75" s="3">
        <v>4578</v>
      </c>
      <c r="H75" s="1">
        <v>4519</v>
      </c>
      <c r="I75" s="1">
        <v>4519</v>
      </c>
      <c r="J75" s="1">
        <v>4.43</v>
      </c>
      <c r="K75" s="1">
        <v>99.1</v>
      </c>
      <c r="L75" s="1">
        <v>0.68799999999999994</v>
      </c>
      <c r="M75" s="1">
        <v>15.38</v>
      </c>
      <c r="N75" s="2" t="str">
        <f t="shared" si="3"/>
        <v>15</v>
      </c>
      <c r="O75" s="3">
        <v>-55.3</v>
      </c>
      <c r="P75" s="3">
        <v>-10.35</v>
      </c>
      <c r="Q75" s="2" t="s">
        <v>227</v>
      </c>
      <c r="R75" s="2" t="s">
        <v>227</v>
      </c>
      <c r="S75" s="2">
        <v>0</v>
      </c>
      <c r="T75" s="2">
        <v>0</v>
      </c>
      <c r="U75" s="2">
        <v>1</v>
      </c>
      <c r="V75" s="2">
        <v>0</v>
      </c>
      <c r="W75" s="2">
        <f t="shared" si="4"/>
        <v>0</v>
      </c>
      <c r="X75" s="6" t="s">
        <v>194</v>
      </c>
      <c r="Y75">
        <v>2</v>
      </c>
    </row>
    <row r="76" spans="1:25" x14ac:dyDescent="0.25">
      <c r="A76" s="1" t="s">
        <v>73</v>
      </c>
      <c r="B76" s="1">
        <v>5106182</v>
      </c>
      <c r="C76" s="3" t="s">
        <v>161</v>
      </c>
      <c r="D76" s="3">
        <v>6052</v>
      </c>
      <c r="E76" s="3">
        <v>6231</v>
      </c>
      <c r="F76" s="3">
        <v>6338</v>
      </c>
      <c r="G76" s="3">
        <v>6526</v>
      </c>
      <c r="H76" s="1">
        <v>6640</v>
      </c>
      <c r="I76" s="1">
        <v>6640</v>
      </c>
      <c r="J76" s="1">
        <v>1.1499999999999999</v>
      </c>
      <c r="K76" s="1">
        <v>93</v>
      </c>
      <c r="L76" s="1">
        <v>0.63600000000000001</v>
      </c>
      <c r="M76" s="1">
        <v>31.91</v>
      </c>
      <c r="N76" s="2" t="str">
        <f t="shared" si="3"/>
        <v>12</v>
      </c>
      <c r="O76" s="3">
        <v>-59.75</v>
      </c>
      <c r="P76" s="3">
        <v>-14.3</v>
      </c>
      <c r="Q76" s="2" t="s">
        <v>226</v>
      </c>
      <c r="R76" s="2" t="s">
        <v>226</v>
      </c>
      <c r="S76" s="2">
        <v>1</v>
      </c>
      <c r="T76" s="2">
        <v>2</v>
      </c>
      <c r="U76" s="2">
        <v>1</v>
      </c>
      <c r="V76" s="2">
        <v>1</v>
      </c>
      <c r="W76" s="2">
        <f t="shared" si="4"/>
        <v>0</v>
      </c>
      <c r="X76" s="6" t="s">
        <v>192</v>
      </c>
      <c r="Y76">
        <v>1</v>
      </c>
    </row>
    <row r="77" spans="1:25" x14ac:dyDescent="0.25">
      <c r="A77" s="1" t="s">
        <v>138</v>
      </c>
      <c r="B77" s="1">
        <v>5108857</v>
      </c>
      <c r="C77" s="3" t="s">
        <v>154</v>
      </c>
      <c r="D77" s="3">
        <v>3107</v>
      </c>
      <c r="E77" s="3">
        <v>3133</v>
      </c>
      <c r="F77" s="3">
        <v>3159</v>
      </c>
      <c r="G77" s="3">
        <v>3249</v>
      </c>
      <c r="H77" s="1">
        <v>3278</v>
      </c>
      <c r="I77" s="1">
        <v>3278</v>
      </c>
      <c r="J77" s="1">
        <v>1.52</v>
      </c>
      <c r="K77" s="1">
        <v>99</v>
      </c>
      <c r="L77" s="1">
        <v>0.70399999999999996</v>
      </c>
      <c r="M77" s="1">
        <v>20</v>
      </c>
      <c r="N77" s="2" t="str">
        <f t="shared" si="3"/>
        <v>14</v>
      </c>
      <c r="O77" s="3">
        <v>-57.25</v>
      </c>
      <c r="P77" s="3">
        <v>-14.33</v>
      </c>
      <c r="Q77" s="2" t="s">
        <v>225</v>
      </c>
      <c r="R77" s="2" t="s">
        <v>225</v>
      </c>
      <c r="S77" s="2">
        <v>2</v>
      </c>
      <c r="T77" s="2">
        <v>1</v>
      </c>
      <c r="U77" s="2">
        <v>3</v>
      </c>
      <c r="V77" s="2">
        <v>3</v>
      </c>
      <c r="W77" s="2">
        <f t="shared" si="4"/>
        <v>0</v>
      </c>
      <c r="X77" s="6" t="s">
        <v>189</v>
      </c>
      <c r="Y77">
        <v>1</v>
      </c>
    </row>
    <row r="78" spans="1:25" x14ac:dyDescent="0.25">
      <c r="A78" s="1" t="s">
        <v>139</v>
      </c>
      <c r="B78" s="1">
        <v>5108907</v>
      </c>
      <c r="C78" s="3" t="s">
        <v>154</v>
      </c>
      <c r="D78" s="3">
        <v>7764</v>
      </c>
      <c r="E78" s="3">
        <v>7975</v>
      </c>
      <c r="F78" s="3">
        <v>8182</v>
      </c>
      <c r="G78" s="3">
        <v>8428</v>
      </c>
      <c r="H78" s="1">
        <v>8641</v>
      </c>
      <c r="I78" s="1">
        <v>8641</v>
      </c>
      <c r="J78" s="1">
        <v>0.56999999999999995</v>
      </c>
      <c r="K78" s="1">
        <v>95.9</v>
      </c>
      <c r="L78" s="1">
        <v>0.66300000000000003</v>
      </c>
      <c r="M78" s="1">
        <v>12.05</v>
      </c>
      <c r="N78" s="2" t="str">
        <f t="shared" si="3"/>
        <v>14</v>
      </c>
      <c r="O78" s="3">
        <v>-57</v>
      </c>
      <c r="P78" s="3">
        <v>-12.8</v>
      </c>
      <c r="Q78" s="2" t="s">
        <v>224</v>
      </c>
      <c r="R78" s="2" t="s">
        <v>224</v>
      </c>
      <c r="S78" s="2">
        <v>3</v>
      </c>
      <c r="T78" s="2">
        <v>5</v>
      </c>
      <c r="U78" s="2">
        <v>4</v>
      </c>
      <c r="V78" s="2">
        <v>4</v>
      </c>
      <c r="W78" s="2">
        <f t="shared" si="4"/>
        <v>3</v>
      </c>
      <c r="X78" s="6" t="s">
        <v>188</v>
      </c>
      <c r="Y78">
        <v>2</v>
      </c>
    </row>
    <row r="79" spans="1:25" x14ac:dyDescent="0.25">
      <c r="A79" s="1" t="s">
        <v>140</v>
      </c>
      <c r="B79" s="1">
        <v>5108956</v>
      </c>
      <c r="C79" s="3" t="s">
        <v>151</v>
      </c>
      <c r="D79" s="3">
        <v>8640</v>
      </c>
      <c r="E79" s="3">
        <v>8730</v>
      </c>
      <c r="F79" s="3">
        <v>8822</v>
      </c>
      <c r="G79" s="3">
        <v>9078</v>
      </c>
      <c r="H79" s="1">
        <v>9178</v>
      </c>
      <c r="I79" s="1">
        <v>9178</v>
      </c>
      <c r="J79" s="1">
        <v>1.54</v>
      </c>
      <c r="K79" s="1">
        <v>99.1</v>
      </c>
      <c r="L79" s="1">
        <v>0.69099999999999995</v>
      </c>
      <c r="M79" s="1">
        <v>24.59</v>
      </c>
      <c r="N79" s="2" t="str">
        <f t="shared" si="3"/>
        <v>9</v>
      </c>
      <c r="O79" s="3">
        <v>-57.25</v>
      </c>
      <c r="P79" s="3">
        <v>-10.1</v>
      </c>
      <c r="Q79" s="2" t="s">
        <v>223</v>
      </c>
      <c r="R79" s="2" t="s">
        <v>223</v>
      </c>
      <c r="S79" s="2">
        <v>5</v>
      </c>
      <c r="T79" s="2">
        <v>2</v>
      </c>
      <c r="U79" s="2">
        <v>2</v>
      </c>
      <c r="V79" s="2">
        <v>4</v>
      </c>
      <c r="W79" s="2">
        <f t="shared" si="4"/>
        <v>1</v>
      </c>
      <c r="X79" s="6" t="s">
        <v>187</v>
      </c>
      <c r="Y79">
        <v>2</v>
      </c>
    </row>
    <row r="80" spans="1:25" x14ac:dyDescent="0.25">
      <c r="A80" s="1" t="s">
        <v>77</v>
      </c>
      <c r="B80" s="1">
        <v>5106224</v>
      </c>
      <c r="C80" s="3" t="s">
        <v>154</v>
      </c>
      <c r="D80" s="3">
        <v>39712</v>
      </c>
      <c r="E80" s="3">
        <v>41178</v>
      </c>
      <c r="F80" s="3">
        <v>42607</v>
      </c>
      <c r="G80" s="3">
        <v>43919</v>
      </c>
      <c r="H80" s="1">
        <v>45378</v>
      </c>
      <c r="I80" s="1">
        <v>45378</v>
      </c>
      <c r="J80" s="1">
        <v>3.31</v>
      </c>
      <c r="K80" s="1">
        <v>97.2</v>
      </c>
      <c r="L80" s="1">
        <v>0.75800000000000001</v>
      </c>
      <c r="M80" s="1">
        <v>9.57</v>
      </c>
      <c r="N80" s="2" t="str">
        <f t="shared" si="3"/>
        <v>14</v>
      </c>
      <c r="O80" s="3">
        <v>-55.9</v>
      </c>
      <c r="P80" s="3">
        <v>-13.65</v>
      </c>
      <c r="Q80" s="2" t="s">
        <v>222</v>
      </c>
      <c r="R80" s="2" t="s">
        <v>222</v>
      </c>
      <c r="S80" s="2">
        <v>10</v>
      </c>
      <c r="T80" s="2">
        <v>17</v>
      </c>
      <c r="U80" s="2">
        <v>14</v>
      </c>
      <c r="V80" s="2">
        <v>8</v>
      </c>
      <c r="W80" s="2">
        <f t="shared" si="4"/>
        <v>8</v>
      </c>
      <c r="X80" s="6" t="s">
        <v>186</v>
      </c>
      <c r="Y80">
        <v>3</v>
      </c>
    </row>
    <row r="81" spans="1:25" x14ac:dyDescent="0.25">
      <c r="A81" s="1" t="s">
        <v>72</v>
      </c>
      <c r="B81" s="1">
        <v>5106174</v>
      </c>
      <c r="C81" s="3" t="s">
        <v>150</v>
      </c>
      <c r="D81" s="3">
        <v>3491</v>
      </c>
      <c r="E81" s="3">
        <v>3574</v>
      </c>
      <c r="F81" s="3">
        <v>3655</v>
      </c>
      <c r="G81" s="3">
        <v>3765</v>
      </c>
      <c r="H81" s="1">
        <v>3849</v>
      </c>
      <c r="I81" s="1">
        <v>3849</v>
      </c>
      <c r="J81" s="1">
        <v>0.75</v>
      </c>
      <c r="K81" s="1">
        <v>66.3</v>
      </c>
      <c r="L81" s="1">
        <v>0.59499999999999997</v>
      </c>
      <c r="M81" s="1">
        <v>39.6</v>
      </c>
      <c r="N81" s="2" t="str">
        <f t="shared" si="3"/>
        <v>13</v>
      </c>
      <c r="O81" s="3">
        <v>-51.85</v>
      </c>
      <c r="P81" s="3">
        <v>-14.45</v>
      </c>
      <c r="Q81" s="2" t="s">
        <v>221</v>
      </c>
      <c r="R81" s="2" t="s">
        <v>221</v>
      </c>
      <c r="S81" s="2">
        <v>0</v>
      </c>
      <c r="T81" s="2">
        <v>1</v>
      </c>
      <c r="U81" s="2">
        <v>0</v>
      </c>
      <c r="V81" s="2">
        <v>2</v>
      </c>
      <c r="W81" s="2">
        <f t="shared" si="4"/>
        <v>0</v>
      </c>
      <c r="X81" s="6" t="s">
        <v>301</v>
      </c>
      <c r="Y81">
        <v>2</v>
      </c>
    </row>
    <row r="82" spans="1:25" x14ac:dyDescent="0.25">
      <c r="A82" s="1" t="s">
        <v>78</v>
      </c>
      <c r="B82" s="1">
        <v>5106232</v>
      </c>
      <c r="C82" s="3" t="s">
        <v>159</v>
      </c>
      <c r="D82" s="3">
        <v>18965</v>
      </c>
      <c r="E82" s="3">
        <v>19218</v>
      </c>
      <c r="F82" s="3">
        <v>19465</v>
      </c>
      <c r="G82" s="3">
        <v>20034</v>
      </c>
      <c r="H82" s="1">
        <v>20301</v>
      </c>
      <c r="I82" s="1">
        <v>20301</v>
      </c>
      <c r="J82" s="1">
        <v>11.3</v>
      </c>
      <c r="K82" s="1">
        <v>95.7</v>
      </c>
      <c r="L82" s="1">
        <v>0.68200000000000005</v>
      </c>
      <c r="M82" s="1">
        <v>7.07</v>
      </c>
      <c r="N82" s="2" t="str">
        <f t="shared" si="3"/>
        <v>7</v>
      </c>
      <c r="O82" s="3">
        <v>-57.35</v>
      </c>
      <c r="P82" s="3">
        <v>-14.8</v>
      </c>
      <c r="Q82" s="2" t="s">
        <v>220</v>
      </c>
      <c r="R82" s="2" t="s">
        <v>220</v>
      </c>
      <c r="S82" s="2">
        <v>7</v>
      </c>
      <c r="T82" s="2">
        <v>5</v>
      </c>
      <c r="U82" s="2">
        <v>5</v>
      </c>
      <c r="V82" s="2">
        <v>0</v>
      </c>
      <c r="W82" s="2">
        <f t="shared" si="4"/>
        <v>1</v>
      </c>
      <c r="X82" s="6" t="s">
        <v>185</v>
      </c>
      <c r="Y82">
        <v>7</v>
      </c>
    </row>
    <row r="83" spans="1:25" x14ac:dyDescent="0.25">
      <c r="A83" s="1" t="s">
        <v>74</v>
      </c>
      <c r="B83" s="1">
        <v>5106190</v>
      </c>
      <c r="C83" s="3" t="s">
        <v>163</v>
      </c>
      <c r="D83" s="3">
        <v>3566</v>
      </c>
      <c r="E83" s="3">
        <v>3581</v>
      </c>
      <c r="F83" s="3">
        <v>3596</v>
      </c>
      <c r="G83" s="3">
        <v>3699</v>
      </c>
      <c r="H83" s="1">
        <v>3718</v>
      </c>
      <c r="I83" s="1">
        <v>3718</v>
      </c>
      <c r="J83" s="1">
        <v>1.47</v>
      </c>
      <c r="K83" s="1">
        <v>97.9</v>
      </c>
      <c r="L83" s="1">
        <v>0.71399999999999997</v>
      </c>
      <c r="M83" s="1">
        <v>20</v>
      </c>
      <c r="N83" s="2" t="str">
        <f t="shared" si="3"/>
        <v>15</v>
      </c>
      <c r="O83" s="3">
        <v>-55</v>
      </c>
      <c r="P83" s="3">
        <v>-10.83</v>
      </c>
      <c r="Q83" s="2" t="s">
        <v>219</v>
      </c>
      <c r="R83" s="2" t="s">
        <v>219</v>
      </c>
      <c r="S83" s="2">
        <v>0</v>
      </c>
      <c r="T83" s="2">
        <v>1</v>
      </c>
      <c r="U83" s="2">
        <v>2</v>
      </c>
      <c r="V83" s="2">
        <v>2</v>
      </c>
      <c r="W83" s="2">
        <f t="shared" si="4"/>
        <v>0</v>
      </c>
      <c r="X83" s="6" t="s">
        <v>183</v>
      </c>
      <c r="Y83">
        <v>2</v>
      </c>
    </row>
    <row r="84" spans="1:25" x14ac:dyDescent="0.25">
      <c r="A84" s="1" t="s">
        <v>79</v>
      </c>
      <c r="B84" s="1">
        <v>5106240</v>
      </c>
      <c r="C84" s="3" t="s">
        <v>162</v>
      </c>
      <c r="D84" s="3">
        <v>10801</v>
      </c>
      <c r="E84" s="3">
        <v>11074</v>
      </c>
      <c r="F84" s="3">
        <v>11352</v>
      </c>
      <c r="G84" s="3">
        <v>11694</v>
      </c>
      <c r="H84" s="1">
        <v>11982</v>
      </c>
      <c r="I84" s="1">
        <v>11982</v>
      </c>
      <c r="J84" s="1">
        <v>0.73</v>
      </c>
      <c r="K84" s="1">
        <v>96.6</v>
      </c>
      <c r="L84" s="1">
        <v>0.66900000000000004</v>
      </c>
      <c r="M84" s="1">
        <v>10.58</v>
      </c>
      <c r="N84" s="2" t="str">
        <f t="shared" si="3"/>
        <v>3</v>
      </c>
      <c r="O84" s="3">
        <v>-54.88</v>
      </c>
      <c r="P84" s="3">
        <v>-13.1</v>
      </c>
      <c r="Q84" s="2" t="s">
        <v>218</v>
      </c>
      <c r="R84" s="2" t="s">
        <v>218</v>
      </c>
      <c r="S84" s="2">
        <v>6</v>
      </c>
      <c r="T84" s="2">
        <v>3</v>
      </c>
      <c r="U84" s="2">
        <v>6</v>
      </c>
      <c r="V84" s="2">
        <v>5</v>
      </c>
      <c r="W84" s="2">
        <f t="shared" si="4"/>
        <v>4</v>
      </c>
      <c r="X84" s="6" t="s">
        <v>182</v>
      </c>
      <c r="Y84">
        <v>2</v>
      </c>
    </row>
    <row r="85" spans="1:25" x14ac:dyDescent="0.25">
      <c r="A85" s="1" t="s">
        <v>80</v>
      </c>
      <c r="B85" s="1">
        <v>5106257</v>
      </c>
      <c r="C85" s="3" t="s">
        <v>150</v>
      </c>
      <c r="D85" s="3">
        <v>20399</v>
      </c>
      <c r="E85" s="3">
        <v>20519</v>
      </c>
      <c r="F85" s="3">
        <v>20639</v>
      </c>
      <c r="G85" s="3">
        <v>21231</v>
      </c>
      <c r="H85" s="1">
        <v>21374</v>
      </c>
      <c r="I85" s="1">
        <v>21374</v>
      </c>
      <c r="J85" s="1">
        <v>3.52</v>
      </c>
      <c r="K85" s="1">
        <v>97.6</v>
      </c>
      <c r="L85" s="1">
        <v>0.70399999999999996</v>
      </c>
      <c r="M85" s="1">
        <v>7.38</v>
      </c>
      <c r="N85" s="2" t="str">
        <f t="shared" si="3"/>
        <v>13</v>
      </c>
      <c r="O85" s="3">
        <v>-52.35</v>
      </c>
      <c r="P85" s="3">
        <v>-14.85</v>
      </c>
      <c r="Q85" s="2" t="s">
        <v>217</v>
      </c>
      <c r="R85" s="2" t="s">
        <v>217</v>
      </c>
      <c r="S85" s="2">
        <v>3</v>
      </c>
      <c r="T85" s="2">
        <v>5</v>
      </c>
      <c r="U85" s="2">
        <v>1</v>
      </c>
      <c r="V85" s="2">
        <v>2</v>
      </c>
      <c r="W85" s="2">
        <f t="shared" si="4"/>
        <v>2</v>
      </c>
      <c r="X85" s="6" t="s">
        <v>181</v>
      </c>
      <c r="Y85">
        <v>3</v>
      </c>
    </row>
    <row r="86" spans="1:25" x14ac:dyDescent="0.25">
      <c r="A86" s="1" t="s">
        <v>82</v>
      </c>
      <c r="B86" s="1">
        <v>5106273</v>
      </c>
      <c r="C86" s="3" t="s">
        <v>157</v>
      </c>
      <c r="D86" s="3">
        <v>3845</v>
      </c>
      <c r="E86" s="3">
        <v>3862</v>
      </c>
      <c r="F86" s="3">
        <v>3876</v>
      </c>
      <c r="G86" s="3">
        <v>3985</v>
      </c>
      <c r="H86" s="1">
        <v>4004</v>
      </c>
      <c r="I86" s="1">
        <v>4004</v>
      </c>
      <c r="J86" s="1">
        <v>4.26</v>
      </c>
      <c r="K86" s="1">
        <v>98.3</v>
      </c>
      <c r="L86" s="1">
        <v>0.66400000000000003</v>
      </c>
      <c r="M86" s="1">
        <v>25.64</v>
      </c>
      <c r="N86" s="2" t="str">
        <f t="shared" si="3"/>
        <v>8</v>
      </c>
      <c r="O86" s="3">
        <v>-57.3</v>
      </c>
      <c r="P86" s="3">
        <v>-11.4</v>
      </c>
      <c r="Q86" s="2" t="s">
        <v>305</v>
      </c>
      <c r="R86" s="2" t="s">
        <v>305</v>
      </c>
      <c r="S86" s="2">
        <v>1</v>
      </c>
      <c r="T86" s="2">
        <v>0</v>
      </c>
      <c r="U86" s="2">
        <v>0</v>
      </c>
      <c r="V86" s="2">
        <v>0</v>
      </c>
      <c r="W86" s="2">
        <f t="shared" si="4"/>
        <v>0</v>
      </c>
      <c r="X86" s="6" t="s">
        <v>180</v>
      </c>
      <c r="Y86">
        <v>1</v>
      </c>
    </row>
    <row r="87" spans="1:25" x14ac:dyDescent="0.25">
      <c r="A87" s="1" t="s">
        <v>81</v>
      </c>
      <c r="B87" s="1">
        <v>5106265</v>
      </c>
      <c r="C87" s="3" t="s">
        <v>163</v>
      </c>
      <c r="D87" s="3">
        <v>8364</v>
      </c>
      <c r="E87" s="3">
        <v>8549</v>
      </c>
      <c r="F87" s="3">
        <v>8730</v>
      </c>
      <c r="G87" s="3">
        <v>8990</v>
      </c>
      <c r="H87" s="1">
        <v>9178</v>
      </c>
      <c r="I87" s="1">
        <v>9178</v>
      </c>
      <c r="J87" s="1">
        <v>1.27</v>
      </c>
      <c r="K87" s="1">
        <v>99.2</v>
      </c>
      <c r="L87" s="1">
        <v>0.67400000000000004</v>
      </c>
      <c r="M87" s="1">
        <v>9.35</v>
      </c>
      <c r="N87" s="2" t="str">
        <f t="shared" si="3"/>
        <v>15</v>
      </c>
      <c r="O87" s="3">
        <v>-55.35</v>
      </c>
      <c r="P87" s="3">
        <v>-9.8000000000000007</v>
      </c>
      <c r="Q87" s="2" t="s">
        <v>216</v>
      </c>
      <c r="R87" s="2" t="s">
        <v>216</v>
      </c>
      <c r="S87" s="2">
        <v>1</v>
      </c>
      <c r="T87" s="2">
        <v>4</v>
      </c>
      <c r="U87" s="2">
        <v>2</v>
      </c>
      <c r="V87" s="2">
        <v>2</v>
      </c>
      <c r="W87" s="2">
        <f t="shared" si="4"/>
        <v>1</v>
      </c>
      <c r="X87" s="6" t="s">
        <v>179</v>
      </c>
      <c r="Y87" s="7">
        <v>31</v>
      </c>
    </row>
    <row r="88" spans="1:25" x14ac:dyDescent="0.25">
      <c r="A88" s="1" t="s">
        <v>86</v>
      </c>
      <c r="B88" s="1">
        <v>5106315</v>
      </c>
      <c r="C88" s="3" t="s">
        <v>153</v>
      </c>
      <c r="D88" s="3">
        <v>2369</v>
      </c>
      <c r="E88" s="3">
        <v>2434</v>
      </c>
      <c r="F88" s="3">
        <v>2498</v>
      </c>
      <c r="G88" s="3">
        <v>2574</v>
      </c>
      <c r="H88" s="1">
        <v>2640</v>
      </c>
      <c r="I88" s="1">
        <v>2640</v>
      </c>
      <c r="J88" s="1">
        <v>0.46</v>
      </c>
      <c r="K88" s="1">
        <v>96.9</v>
      </c>
      <c r="L88" s="1">
        <v>0.65300000000000002</v>
      </c>
      <c r="M88" s="1">
        <v>38.46</v>
      </c>
      <c r="N88" s="2" t="str">
        <f t="shared" si="3"/>
        <v>10</v>
      </c>
      <c r="O88" s="3">
        <v>-51</v>
      </c>
      <c r="P88" s="3">
        <v>-12.25</v>
      </c>
      <c r="Q88" s="2" t="s">
        <v>215</v>
      </c>
      <c r="R88" s="2" t="s">
        <v>215</v>
      </c>
      <c r="S88" s="2">
        <v>0</v>
      </c>
      <c r="T88" s="2">
        <v>0</v>
      </c>
      <c r="U88" s="2">
        <v>2</v>
      </c>
      <c r="V88" s="2">
        <v>1</v>
      </c>
      <c r="W88" s="2">
        <f t="shared" si="4"/>
        <v>0</v>
      </c>
      <c r="X88" s="6" t="s">
        <v>178</v>
      </c>
      <c r="Y88" s="7">
        <v>21</v>
      </c>
    </row>
    <row r="89" spans="1:25" x14ac:dyDescent="0.25">
      <c r="A89" s="1" t="s">
        <v>83</v>
      </c>
      <c r="B89" s="1">
        <v>5106281</v>
      </c>
      <c r="C89" s="3" t="s">
        <v>155</v>
      </c>
      <c r="D89" s="3">
        <v>5323</v>
      </c>
      <c r="E89" s="3">
        <v>5200</v>
      </c>
      <c r="F89" s="3">
        <v>5066</v>
      </c>
      <c r="G89" s="3">
        <v>5199</v>
      </c>
      <c r="H89" s="1">
        <v>5074</v>
      </c>
      <c r="I89" s="1">
        <v>5074</v>
      </c>
      <c r="J89" s="1">
        <v>1.2</v>
      </c>
      <c r="K89" s="1">
        <v>93.9</v>
      </c>
      <c r="L89" s="1">
        <v>0.64900000000000002</v>
      </c>
      <c r="M89" s="1">
        <v>10</v>
      </c>
      <c r="N89" s="2" t="str">
        <f t="shared" si="3"/>
        <v>5</v>
      </c>
      <c r="O89" s="3">
        <v>-53.2</v>
      </c>
      <c r="P89" s="3">
        <v>-15.08</v>
      </c>
      <c r="Q89" s="2" t="s">
        <v>304</v>
      </c>
      <c r="R89" s="2" t="s">
        <v>320</v>
      </c>
      <c r="S89" s="2">
        <v>0</v>
      </c>
      <c r="T89" s="2">
        <v>0</v>
      </c>
      <c r="U89" s="2">
        <v>0</v>
      </c>
      <c r="V89" s="2">
        <v>0</v>
      </c>
      <c r="W89" s="2">
        <f t="shared" si="4"/>
        <v>0</v>
      </c>
      <c r="X89" s="6" t="s">
        <v>177</v>
      </c>
      <c r="Y89" s="7">
        <v>1</v>
      </c>
    </row>
    <row r="90" spans="1:25" x14ac:dyDescent="0.25">
      <c r="A90" s="1" t="s">
        <v>84</v>
      </c>
      <c r="B90" s="1">
        <v>5106299</v>
      </c>
      <c r="C90" s="3" t="s">
        <v>151</v>
      </c>
      <c r="D90" s="3">
        <v>10844</v>
      </c>
      <c r="E90" s="3">
        <v>10864</v>
      </c>
      <c r="F90" s="3">
        <v>10884</v>
      </c>
      <c r="G90" s="3">
        <v>11193</v>
      </c>
      <c r="H90" s="1">
        <v>11225</v>
      </c>
      <c r="I90" s="1">
        <v>11225</v>
      </c>
      <c r="J90" s="1">
        <v>2.23</v>
      </c>
      <c r="K90" s="1">
        <v>97.4</v>
      </c>
      <c r="L90" s="1">
        <v>0.67200000000000004</v>
      </c>
      <c r="M90" s="1">
        <v>20.62</v>
      </c>
      <c r="N90" s="2" t="str">
        <f t="shared" si="3"/>
        <v>9</v>
      </c>
      <c r="O90" s="3">
        <v>-56.65</v>
      </c>
      <c r="P90" s="3">
        <v>-9.65</v>
      </c>
      <c r="Q90" s="2" t="s">
        <v>214</v>
      </c>
      <c r="R90" s="2" t="s">
        <v>214</v>
      </c>
      <c r="S90" s="2">
        <v>4</v>
      </c>
      <c r="T90" s="2">
        <v>3</v>
      </c>
      <c r="U90" s="2">
        <v>3</v>
      </c>
      <c r="V90" s="2">
        <v>1</v>
      </c>
      <c r="W90" s="2">
        <f t="shared" si="4"/>
        <v>0</v>
      </c>
      <c r="X90" s="6" t="s">
        <v>176</v>
      </c>
      <c r="Y90" s="7">
        <v>8</v>
      </c>
    </row>
    <row r="91" spans="1:25" x14ac:dyDescent="0.25">
      <c r="A91" s="1" t="s">
        <v>85</v>
      </c>
      <c r="B91" s="1">
        <v>5106307</v>
      </c>
      <c r="C91" s="3" t="s">
        <v>160</v>
      </c>
      <c r="D91" s="3">
        <v>21014</v>
      </c>
      <c r="E91" s="3">
        <v>21317</v>
      </c>
      <c r="F91" s="3">
        <v>21612</v>
      </c>
      <c r="G91" s="3">
        <v>22246</v>
      </c>
      <c r="H91" s="1">
        <v>22563</v>
      </c>
      <c r="I91" s="1">
        <v>22563</v>
      </c>
      <c r="J91" s="1">
        <v>0.8</v>
      </c>
      <c r="K91" s="1">
        <v>94.9</v>
      </c>
      <c r="L91" s="1">
        <v>0.66700000000000004</v>
      </c>
      <c r="M91" s="1">
        <v>26.53</v>
      </c>
      <c r="N91" s="2" t="str">
        <f t="shared" si="3"/>
        <v>11</v>
      </c>
      <c r="O91" s="3">
        <v>-54</v>
      </c>
      <c r="P91" s="3">
        <v>-14.2</v>
      </c>
      <c r="Q91" s="2" t="s">
        <v>213</v>
      </c>
      <c r="R91" s="2" t="s">
        <v>213</v>
      </c>
      <c r="S91" s="2">
        <v>14</v>
      </c>
      <c r="T91" s="2">
        <v>9</v>
      </c>
      <c r="U91" s="2">
        <v>13</v>
      </c>
      <c r="V91" s="2">
        <v>7</v>
      </c>
      <c r="W91" s="2">
        <f t="shared" si="4"/>
        <v>5</v>
      </c>
      <c r="X91" s="6" t="s">
        <v>175</v>
      </c>
      <c r="Y91" s="7">
        <v>2</v>
      </c>
    </row>
    <row r="92" spans="1:25" x14ac:dyDescent="0.25">
      <c r="A92" s="1" t="s">
        <v>87</v>
      </c>
      <c r="B92" s="1">
        <v>5106372</v>
      </c>
      <c r="C92" s="3" t="s">
        <v>152</v>
      </c>
      <c r="D92" s="3">
        <v>16674</v>
      </c>
      <c r="E92" s="3">
        <v>16811</v>
      </c>
      <c r="F92" s="3">
        <v>16965</v>
      </c>
      <c r="G92" s="3">
        <v>17456</v>
      </c>
      <c r="H92" s="1">
        <v>17626</v>
      </c>
      <c r="I92" s="1">
        <v>17626</v>
      </c>
      <c r="J92" s="1">
        <v>3.83</v>
      </c>
      <c r="K92" s="1">
        <v>98.2</v>
      </c>
      <c r="L92" s="1">
        <v>0.67900000000000005</v>
      </c>
      <c r="M92" s="1">
        <v>18.940000000000001</v>
      </c>
      <c r="N92" s="2" t="str">
        <f t="shared" si="3"/>
        <v>4</v>
      </c>
      <c r="O92" s="3">
        <v>-54.25</v>
      </c>
      <c r="P92" s="3">
        <v>-16.8</v>
      </c>
      <c r="Q92" s="2" t="s">
        <v>212</v>
      </c>
      <c r="R92" s="2" t="s">
        <v>212</v>
      </c>
      <c r="S92" s="2">
        <v>3</v>
      </c>
      <c r="T92" s="2">
        <v>4</v>
      </c>
      <c r="U92" s="2">
        <v>1</v>
      </c>
      <c r="V92" s="2">
        <v>4</v>
      </c>
      <c r="W92" s="2">
        <f t="shared" si="4"/>
        <v>2</v>
      </c>
      <c r="X92" s="6" t="s">
        <v>170</v>
      </c>
      <c r="Y92" s="7">
        <v>35</v>
      </c>
    </row>
    <row r="93" spans="1:25" x14ac:dyDescent="0.25">
      <c r="A93" s="1" t="s">
        <v>88</v>
      </c>
      <c r="B93" s="1">
        <v>5106422</v>
      </c>
      <c r="C93" s="3" t="s">
        <v>163</v>
      </c>
      <c r="D93" s="3">
        <v>32818</v>
      </c>
      <c r="E93" s="3">
        <v>33296</v>
      </c>
      <c r="F93" s="3">
        <v>33630</v>
      </c>
      <c r="G93" s="3">
        <v>34607</v>
      </c>
      <c r="H93" s="1">
        <v>34976</v>
      </c>
      <c r="I93" s="1">
        <v>34976</v>
      </c>
      <c r="J93" s="1">
        <v>2.16</v>
      </c>
      <c r="K93" s="1">
        <v>90.6</v>
      </c>
      <c r="L93" s="1">
        <v>0.64900000000000002</v>
      </c>
      <c r="M93" s="1">
        <v>12.76</v>
      </c>
      <c r="N93" s="2" t="str">
        <f t="shared" si="3"/>
        <v>15</v>
      </c>
      <c r="O93" s="3">
        <v>-53.5</v>
      </c>
      <c r="P93" s="3">
        <v>-10.1</v>
      </c>
      <c r="Q93" s="2" t="s">
        <v>211</v>
      </c>
      <c r="R93" s="2" t="s">
        <v>211</v>
      </c>
      <c r="S93" s="2">
        <v>35</v>
      </c>
      <c r="T93" s="2">
        <v>16</v>
      </c>
      <c r="U93" s="2">
        <v>10</v>
      </c>
      <c r="V93" s="2">
        <v>24</v>
      </c>
      <c r="W93" s="2">
        <f t="shared" si="4"/>
        <v>21</v>
      </c>
      <c r="X93" s="6" t="s">
        <v>169</v>
      </c>
      <c r="Y93" s="7">
        <v>1</v>
      </c>
    </row>
    <row r="94" spans="1:25" x14ac:dyDescent="0.25">
      <c r="A94" s="1" t="s">
        <v>89</v>
      </c>
      <c r="B94" s="1">
        <v>5106455</v>
      </c>
      <c r="C94" s="3" t="s">
        <v>158</v>
      </c>
      <c r="D94" s="3">
        <v>2647</v>
      </c>
      <c r="E94" s="3">
        <v>2620</v>
      </c>
      <c r="F94" s="3">
        <v>2604</v>
      </c>
      <c r="G94" s="3">
        <v>2676</v>
      </c>
      <c r="H94" s="1">
        <v>2662</v>
      </c>
      <c r="I94" s="1">
        <v>2662</v>
      </c>
      <c r="J94" s="1">
        <v>1.1100000000000001</v>
      </c>
      <c r="K94" s="1">
        <v>98.5</v>
      </c>
      <c r="L94" s="1">
        <v>0.65600000000000003</v>
      </c>
      <c r="M94" s="1">
        <v>48.78</v>
      </c>
      <c r="N94" s="2" t="str">
        <f t="shared" si="3"/>
        <v>1</v>
      </c>
      <c r="O94" s="3">
        <v>-54.65</v>
      </c>
      <c r="P94" s="3">
        <v>-14.58</v>
      </c>
      <c r="Q94" s="2" t="s">
        <v>210</v>
      </c>
      <c r="R94" s="2" t="s">
        <v>210</v>
      </c>
      <c r="S94" s="2">
        <v>0</v>
      </c>
      <c r="T94" s="2">
        <v>0</v>
      </c>
      <c r="U94" s="2">
        <v>1</v>
      </c>
      <c r="V94" s="2">
        <v>0</v>
      </c>
      <c r="W94" s="2">
        <f t="shared" si="4"/>
        <v>0</v>
      </c>
      <c r="X94" s="6" t="s">
        <v>168</v>
      </c>
      <c r="Y94" s="7">
        <v>5</v>
      </c>
    </row>
    <row r="95" spans="1:25" x14ac:dyDescent="0.25">
      <c r="A95" s="1" t="s">
        <v>90</v>
      </c>
      <c r="B95" s="1">
        <v>5106505</v>
      </c>
      <c r="C95" s="3" t="s">
        <v>149</v>
      </c>
      <c r="D95" s="3">
        <v>32131</v>
      </c>
      <c r="E95" s="3">
        <v>32205</v>
      </c>
      <c r="F95" s="3">
        <v>32241</v>
      </c>
      <c r="G95" s="3">
        <v>32768</v>
      </c>
      <c r="H95" s="1">
        <v>32843</v>
      </c>
      <c r="I95" s="1">
        <v>32843</v>
      </c>
      <c r="J95" s="1">
        <v>1.84</v>
      </c>
      <c r="K95" s="1">
        <v>94.3</v>
      </c>
      <c r="L95" s="1">
        <v>0.65200000000000002</v>
      </c>
      <c r="M95" s="1">
        <v>12.99</v>
      </c>
      <c r="N95" s="2" t="str">
        <f t="shared" si="3"/>
        <v>2</v>
      </c>
      <c r="O95" s="3">
        <v>-56.95</v>
      </c>
      <c r="P95" s="3">
        <v>-16.78</v>
      </c>
      <c r="Q95" s="2" t="s">
        <v>209</v>
      </c>
      <c r="R95" s="2" t="s">
        <v>209</v>
      </c>
      <c r="S95" s="2">
        <v>5</v>
      </c>
      <c r="T95" s="2">
        <v>10</v>
      </c>
      <c r="U95" s="2">
        <v>17</v>
      </c>
      <c r="V95" s="2">
        <v>14</v>
      </c>
      <c r="W95" s="2">
        <f t="shared" si="4"/>
        <v>2</v>
      </c>
      <c r="X95" s="6" t="s">
        <v>167</v>
      </c>
      <c r="Y95" s="7">
        <v>3</v>
      </c>
    </row>
    <row r="96" spans="1:25" x14ac:dyDescent="0.25">
      <c r="A96" s="1" t="s">
        <v>91</v>
      </c>
      <c r="B96" s="1">
        <v>5106653</v>
      </c>
      <c r="C96" s="3" t="s">
        <v>155</v>
      </c>
      <c r="D96" s="3">
        <v>6128</v>
      </c>
      <c r="E96" s="3">
        <v>6259</v>
      </c>
      <c r="F96" s="3">
        <v>6387</v>
      </c>
      <c r="G96" s="3">
        <v>6578</v>
      </c>
      <c r="H96" s="1">
        <v>6711</v>
      </c>
      <c r="I96" s="1">
        <v>6711</v>
      </c>
      <c r="J96" s="1">
        <v>1.97</v>
      </c>
      <c r="K96" s="1">
        <v>97.7</v>
      </c>
      <c r="L96" s="1">
        <v>0.73399999999999999</v>
      </c>
      <c r="M96" s="1">
        <v>14.29</v>
      </c>
      <c r="N96" s="2" t="str">
        <f t="shared" si="3"/>
        <v>5</v>
      </c>
      <c r="O96" s="3">
        <v>-52.75</v>
      </c>
      <c r="P96" s="3">
        <v>-15.9</v>
      </c>
      <c r="Q96" s="2" t="s">
        <v>208</v>
      </c>
      <c r="R96" s="2" t="s">
        <v>208</v>
      </c>
      <c r="S96" s="2">
        <v>2</v>
      </c>
      <c r="T96" s="2">
        <v>0</v>
      </c>
      <c r="U96" s="2">
        <v>1</v>
      </c>
      <c r="V96" s="2">
        <v>0</v>
      </c>
      <c r="W96" s="2">
        <f t="shared" si="4"/>
        <v>1</v>
      </c>
      <c r="X96" s="6" t="s">
        <v>324</v>
      </c>
      <c r="Y96" s="7">
        <v>510</v>
      </c>
    </row>
    <row r="97" spans="1:25" x14ac:dyDescent="0.25">
      <c r="A97" s="1" t="s">
        <v>92</v>
      </c>
      <c r="B97" s="1">
        <v>5106703</v>
      </c>
      <c r="C97" s="3" t="s">
        <v>152</v>
      </c>
      <c r="D97" s="3">
        <v>1618</v>
      </c>
      <c r="E97" s="3">
        <v>1588</v>
      </c>
      <c r="F97" s="3">
        <v>1560</v>
      </c>
      <c r="G97" s="3">
        <v>1602</v>
      </c>
      <c r="H97" s="1">
        <v>1576</v>
      </c>
      <c r="I97" s="1">
        <v>1576</v>
      </c>
      <c r="J97" s="1">
        <v>2.58</v>
      </c>
      <c r="K97" s="1">
        <v>98</v>
      </c>
      <c r="L97" s="1">
        <v>0.68600000000000005</v>
      </c>
      <c r="M97" s="1">
        <v>55.56</v>
      </c>
      <c r="N97" s="2" t="str">
        <f t="shared" si="3"/>
        <v>4</v>
      </c>
      <c r="O97" s="3">
        <v>-52.88</v>
      </c>
      <c r="P97" s="3">
        <v>-16.68</v>
      </c>
      <c r="Q97" s="2" t="s">
        <v>207</v>
      </c>
      <c r="R97" s="2" t="s">
        <v>207</v>
      </c>
      <c r="S97" s="2">
        <v>0</v>
      </c>
      <c r="T97" s="2">
        <v>0</v>
      </c>
      <c r="U97" s="2">
        <v>1</v>
      </c>
      <c r="V97" s="2">
        <v>0</v>
      </c>
      <c r="W97" s="2">
        <f t="shared" si="4"/>
        <v>0</v>
      </c>
      <c r="X97" s="6"/>
      <c r="Y97" s="7"/>
    </row>
    <row r="98" spans="1:25" x14ac:dyDescent="0.25">
      <c r="A98" s="1" t="s">
        <v>93</v>
      </c>
      <c r="B98" s="1">
        <v>5106752</v>
      </c>
      <c r="C98" s="3" t="s">
        <v>161</v>
      </c>
      <c r="D98" s="3">
        <v>43235</v>
      </c>
      <c r="E98" s="3">
        <v>43538</v>
      </c>
      <c r="F98" s="3">
        <v>43832</v>
      </c>
      <c r="G98" s="3">
        <v>45093</v>
      </c>
      <c r="H98" s="1">
        <v>45436</v>
      </c>
      <c r="I98" s="1">
        <v>45436</v>
      </c>
      <c r="J98" s="1">
        <v>4.84</v>
      </c>
      <c r="K98" s="1">
        <v>96.8</v>
      </c>
      <c r="L98" s="1">
        <v>0.70299999999999996</v>
      </c>
      <c r="M98" s="1">
        <v>13.02</v>
      </c>
      <c r="N98" s="2" t="str">
        <f t="shared" ref="N98:N129" si="5">IF(LEN(C98)=4,LEFT(C98,1),LEFT(C98,2))</f>
        <v>12</v>
      </c>
      <c r="O98" s="3">
        <v>-59.5</v>
      </c>
      <c r="P98" s="3">
        <v>-15.8</v>
      </c>
      <c r="Q98" s="2" t="s">
        <v>206</v>
      </c>
      <c r="R98" s="2" t="s">
        <v>206</v>
      </c>
      <c r="S98" s="2">
        <v>16</v>
      </c>
      <c r="T98" s="2">
        <v>9</v>
      </c>
      <c r="U98" s="2">
        <v>24</v>
      </c>
      <c r="V98" s="2">
        <v>9</v>
      </c>
      <c r="W98" s="2">
        <f t="shared" si="4"/>
        <v>11</v>
      </c>
      <c r="X98" s="6"/>
      <c r="Y98" s="7"/>
    </row>
    <row r="99" spans="1:25" x14ac:dyDescent="0.25">
      <c r="A99" s="1" t="s">
        <v>94</v>
      </c>
      <c r="B99" s="1">
        <v>5106778</v>
      </c>
      <c r="C99" s="3" t="s">
        <v>153</v>
      </c>
      <c r="D99" s="3">
        <v>11674</v>
      </c>
      <c r="E99" s="3">
        <v>11837</v>
      </c>
      <c r="F99" s="3">
        <v>11995</v>
      </c>
      <c r="G99" s="3">
        <v>12347</v>
      </c>
      <c r="H99" s="1">
        <v>12517</v>
      </c>
      <c r="I99" s="1">
        <v>12517</v>
      </c>
      <c r="J99" s="1">
        <v>2.71</v>
      </c>
      <c r="K99" s="1">
        <v>97.4</v>
      </c>
      <c r="L99" s="1">
        <v>0.67300000000000004</v>
      </c>
      <c r="M99" s="1">
        <v>8.6199999999999992</v>
      </c>
      <c r="N99" s="2" t="str">
        <f t="shared" si="5"/>
        <v>10</v>
      </c>
      <c r="O99" s="3">
        <v>-51.6</v>
      </c>
      <c r="P99" s="3">
        <v>-10.85</v>
      </c>
      <c r="Q99" s="2" t="s">
        <v>205</v>
      </c>
      <c r="R99" s="2" t="s">
        <v>205</v>
      </c>
      <c r="S99" s="2">
        <v>2</v>
      </c>
      <c r="T99" s="2">
        <v>2</v>
      </c>
      <c r="U99" s="2">
        <v>3</v>
      </c>
      <c r="V99" s="2">
        <v>4</v>
      </c>
      <c r="W99" s="2">
        <f t="shared" si="4"/>
        <v>6</v>
      </c>
      <c r="X99" s="6"/>
      <c r="Y99" s="7"/>
    </row>
    <row r="100" spans="1:25" x14ac:dyDescent="0.25">
      <c r="A100" s="1" t="s">
        <v>95</v>
      </c>
      <c r="B100" s="1">
        <v>5106802</v>
      </c>
      <c r="C100" s="3" t="s">
        <v>157</v>
      </c>
      <c r="D100" s="3">
        <v>5334</v>
      </c>
      <c r="E100" s="3">
        <v>5308</v>
      </c>
      <c r="F100" s="3">
        <v>5283</v>
      </c>
      <c r="G100" s="3">
        <v>5429</v>
      </c>
      <c r="H100" s="1">
        <v>5410</v>
      </c>
      <c r="I100" s="1">
        <v>5410</v>
      </c>
      <c r="J100" s="1">
        <v>0.78</v>
      </c>
      <c r="K100" s="1">
        <v>97.1</v>
      </c>
      <c r="L100" s="1">
        <v>0.68500000000000005</v>
      </c>
      <c r="M100" s="1">
        <v>40</v>
      </c>
      <c r="N100" s="2" t="str">
        <f t="shared" si="5"/>
        <v>8</v>
      </c>
      <c r="O100" s="3">
        <v>-56.75</v>
      </c>
      <c r="P100" s="3">
        <v>-11.75</v>
      </c>
      <c r="Q100" s="2" t="s">
        <v>204</v>
      </c>
      <c r="R100" s="2" t="s">
        <v>204</v>
      </c>
      <c r="S100" s="2">
        <v>0</v>
      </c>
      <c r="T100" s="2">
        <v>1</v>
      </c>
      <c r="U100" s="2">
        <v>0</v>
      </c>
      <c r="V100" s="2">
        <v>3</v>
      </c>
      <c r="W100" s="2">
        <f t="shared" si="4"/>
        <v>0</v>
      </c>
      <c r="X100" s="6"/>
      <c r="Y100" s="7"/>
    </row>
    <row r="101" spans="1:25" x14ac:dyDescent="0.25">
      <c r="A101" s="1" t="s">
        <v>96</v>
      </c>
      <c r="B101" s="1">
        <v>5106828</v>
      </c>
      <c r="C101" s="3" t="s">
        <v>156</v>
      </c>
      <c r="D101" s="3">
        <v>11464</v>
      </c>
      <c r="E101" s="3">
        <v>11535</v>
      </c>
      <c r="F101" s="3">
        <v>11603</v>
      </c>
      <c r="G101" s="3">
        <v>11935</v>
      </c>
      <c r="H101" s="1">
        <v>12017</v>
      </c>
      <c r="I101" s="1">
        <v>12017</v>
      </c>
      <c r="J101" s="1">
        <v>1.9</v>
      </c>
      <c r="K101" s="1">
        <v>98.5</v>
      </c>
      <c r="L101" s="1">
        <v>0.65200000000000002</v>
      </c>
      <c r="M101" s="1">
        <v>25</v>
      </c>
      <c r="N101" s="2" t="str">
        <f t="shared" si="5"/>
        <v>6</v>
      </c>
      <c r="O101" s="3">
        <v>-59</v>
      </c>
      <c r="P101" s="3">
        <v>-16</v>
      </c>
      <c r="Q101" s="2" t="s">
        <v>203</v>
      </c>
      <c r="R101" s="2" t="s">
        <v>203</v>
      </c>
      <c r="S101" s="2">
        <v>4</v>
      </c>
      <c r="T101" s="2">
        <v>1</v>
      </c>
      <c r="U101" s="2">
        <v>5</v>
      </c>
      <c r="V101" s="2">
        <v>2</v>
      </c>
      <c r="W101" s="2">
        <f t="shared" si="4"/>
        <v>1</v>
      </c>
      <c r="X101" s="6"/>
      <c r="Y101" s="7"/>
    </row>
    <row r="102" spans="1:25" x14ac:dyDescent="0.25">
      <c r="A102" s="1" t="s">
        <v>97</v>
      </c>
      <c r="B102" s="1">
        <v>5106851</v>
      </c>
      <c r="C102" s="3" t="s">
        <v>159</v>
      </c>
      <c r="D102" s="3">
        <v>3158</v>
      </c>
      <c r="E102" s="3">
        <v>3064</v>
      </c>
      <c r="F102" s="3">
        <v>2973</v>
      </c>
      <c r="G102" s="3">
        <v>3050</v>
      </c>
      <c r="H102" s="1">
        <v>2963</v>
      </c>
      <c r="I102" s="1">
        <v>2963</v>
      </c>
      <c r="J102" s="1">
        <v>1.77</v>
      </c>
      <c r="K102" s="1">
        <v>93.1</v>
      </c>
      <c r="L102" s="1">
        <v>0.59899999999999998</v>
      </c>
      <c r="M102" s="1">
        <v>29.41</v>
      </c>
      <c r="N102" s="2" t="str">
        <f t="shared" si="5"/>
        <v>7</v>
      </c>
      <c r="O102" s="3">
        <v>-57.26</v>
      </c>
      <c r="P102" s="3">
        <v>-15.5</v>
      </c>
      <c r="Q102" s="2" t="s">
        <v>202</v>
      </c>
      <c r="R102" s="2" t="s">
        <v>202</v>
      </c>
      <c r="S102" s="2">
        <v>1</v>
      </c>
      <c r="T102" s="2">
        <v>3</v>
      </c>
      <c r="U102" s="2">
        <v>0</v>
      </c>
      <c r="V102" s="2">
        <v>1</v>
      </c>
      <c r="W102" s="2">
        <f t="shared" si="4"/>
        <v>1</v>
      </c>
      <c r="X102" s="6"/>
      <c r="Y102" s="7"/>
    </row>
    <row r="103" spans="1:25" x14ac:dyDescent="0.25">
      <c r="A103" s="1" t="s">
        <v>98</v>
      </c>
      <c r="B103" s="1">
        <v>5107008</v>
      </c>
      <c r="C103" s="3" t="s">
        <v>160</v>
      </c>
      <c r="D103" s="3">
        <v>16441</v>
      </c>
      <c r="E103" s="3">
        <v>16209</v>
      </c>
      <c r="F103" s="3">
        <v>15985</v>
      </c>
      <c r="G103" s="3">
        <v>16421</v>
      </c>
      <c r="H103" s="1">
        <v>16219</v>
      </c>
      <c r="I103" s="1">
        <v>16219</v>
      </c>
      <c r="J103" s="1">
        <v>2.5499999999999998</v>
      </c>
      <c r="K103" s="1">
        <v>94.3</v>
      </c>
      <c r="L103" s="1">
        <v>0.67800000000000005</v>
      </c>
      <c r="M103" s="1">
        <v>12.24</v>
      </c>
      <c r="N103" s="2" t="str">
        <f t="shared" si="5"/>
        <v>11</v>
      </c>
      <c r="O103" s="3">
        <v>-54.25</v>
      </c>
      <c r="P103" s="3">
        <v>-15.76</v>
      </c>
      <c r="Q103" s="2" t="s">
        <v>201</v>
      </c>
      <c r="R103" s="2" t="s">
        <v>201</v>
      </c>
      <c r="S103" s="2">
        <v>7</v>
      </c>
      <c r="T103" s="2">
        <v>4</v>
      </c>
      <c r="U103" s="2">
        <v>12</v>
      </c>
      <c r="V103" s="2">
        <v>10</v>
      </c>
      <c r="W103" s="2">
        <f t="shared" si="4"/>
        <v>1</v>
      </c>
      <c r="X103" s="6"/>
      <c r="Y103" s="7"/>
    </row>
    <row r="104" spans="1:25" x14ac:dyDescent="0.25">
      <c r="A104" s="1" t="s">
        <v>99</v>
      </c>
      <c r="B104" s="1">
        <v>5107040</v>
      </c>
      <c r="C104" s="3" t="s">
        <v>160</v>
      </c>
      <c r="D104" s="3">
        <v>57423</v>
      </c>
      <c r="E104" s="3">
        <v>58370</v>
      </c>
      <c r="F104" s="3">
        <v>59293</v>
      </c>
      <c r="G104" s="3">
        <v>61038</v>
      </c>
      <c r="H104" s="1">
        <v>62019</v>
      </c>
      <c r="I104" s="1">
        <v>62019</v>
      </c>
      <c r="J104" s="1">
        <v>9.52</v>
      </c>
      <c r="K104" s="1">
        <v>94.7</v>
      </c>
      <c r="L104" s="1">
        <v>0.752</v>
      </c>
      <c r="M104" s="1">
        <v>3.07</v>
      </c>
      <c r="N104" s="2" t="str">
        <f t="shared" si="5"/>
        <v>11</v>
      </c>
      <c r="O104" s="3">
        <v>-54.3</v>
      </c>
      <c r="P104" s="3">
        <v>-15.2</v>
      </c>
      <c r="Q104" s="2" t="s">
        <v>200</v>
      </c>
      <c r="R104" s="2" t="s">
        <v>200</v>
      </c>
      <c r="S104" s="2">
        <v>16</v>
      </c>
      <c r="T104" s="2">
        <v>19</v>
      </c>
      <c r="U104" s="2">
        <v>10</v>
      </c>
      <c r="V104" s="2">
        <v>12</v>
      </c>
      <c r="W104" s="2">
        <f t="shared" si="4"/>
        <v>13</v>
      </c>
      <c r="X104" s="6"/>
      <c r="Y104" s="7"/>
    </row>
    <row r="105" spans="1:25" x14ac:dyDescent="0.25">
      <c r="A105" s="1" t="s">
        <v>100</v>
      </c>
      <c r="B105" s="1">
        <v>5107065</v>
      </c>
      <c r="C105" s="3" t="s">
        <v>150</v>
      </c>
      <c r="D105" s="3">
        <v>15597</v>
      </c>
      <c r="E105" s="3">
        <v>16061</v>
      </c>
      <c r="F105" s="3">
        <v>16512</v>
      </c>
      <c r="G105" s="3">
        <v>17014</v>
      </c>
      <c r="H105" s="1">
        <v>17479</v>
      </c>
      <c r="I105" s="1">
        <v>17479</v>
      </c>
      <c r="J105" s="1">
        <v>0.73</v>
      </c>
      <c r="K105" s="1">
        <v>91.1</v>
      </c>
      <c r="L105" s="1">
        <v>0.69199999999999995</v>
      </c>
      <c r="M105" s="1">
        <v>8.26</v>
      </c>
      <c r="N105" s="2" t="str">
        <f t="shared" si="5"/>
        <v>13</v>
      </c>
      <c r="O105" s="3">
        <v>-52.65</v>
      </c>
      <c r="P105" s="3">
        <v>-12.2</v>
      </c>
      <c r="Q105" s="2" t="s">
        <v>199</v>
      </c>
      <c r="R105" s="2" t="s">
        <v>199</v>
      </c>
      <c r="S105" s="2">
        <v>2</v>
      </c>
      <c r="T105" s="2">
        <v>4</v>
      </c>
      <c r="U105" s="2">
        <v>6</v>
      </c>
      <c r="V105" s="2">
        <v>2</v>
      </c>
      <c r="W105" s="2">
        <f t="shared" si="4"/>
        <v>4</v>
      </c>
      <c r="X105" s="6"/>
      <c r="Y105" s="7"/>
    </row>
    <row r="106" spans="1:25" x14ac:dyDescent="0.25">
      <c r="A106" s="1" t="s">
        <v>102</v>
      </c>
      <c r="B106" s="1">
        <v>5107156</v>
      </c>
      <c r="C106" s="3" t="s">
        <v>156</v>
      </c>
      <c r="D106" s="3">
        <v>2630</v>
      </c>
      <c r="E106" s="3">
        <v>2638</v>
      </c>
      <c r="F106" s="3">
        <v>2646</v>
      </c>
      <c r="G106" s="3">
        <v>2721</v>
      </c>
      <c r="H106" s="1">
        <v>2732</v>
      </c>
      <c r="I106" s="1">
        <v>2732</v>
      </c>
      <c r="J106" s="1">
        <v>1.92</v>
      </c>
      <c r="K106" s="1">
        <v>99.2</v>
      </c>
      <c r="L106" s="1">
        <v>0.67600000000000005</v>
      </c>
      <c r="M106" s="1">
        <v>25</v>
      </c>
      <c r="N106" s="2" t="str">
        <f t="shared" si="5"/>
        <v>6</v>
      </c>
      <c r="O106" s="3">
        <v>-58.47</v>
      </c>
      <c r="P106" s="3">
        <v>-14.9</v>
      </c>
      <c r="Q106" s="2" t="s">
        <v>198</v>
      </c>
      <c r="R106" s="2" t="s">
        <v>198</v>
      </c>
      <c r="S106" s="2">
        <v>0</v>
      </c>
      <c r="T106" s="2">
        <v>0</v>
      </c>
      <c r="U106" s="2">
        <v>2</v>
      </c>
      <c r="V106" s="2">
        <v>0</v>
      </c>
      <c r="W106" s="2">
        <f t="shared" si="4"/>
        <v>0</v>
      </c>
      <c r="X106" s="6"/>
      <c r="Y106" s="7"/>
    </row>
    <row r="107" spans="1:25" x14ac:dyDescent="0.25">
      <c r="A107" s="1" t="s">
        <v>103</v>
      </c>
      <c r="B107" s="1">
        <v>5107180</v>
      </c>
      <c r="C107" s="3" t="s">
        <v>150</v>
      </c>
      <c r="D107" s="3">
        <v>9562</v>
      </c>
      <c r="E107" s="3">
        <v>9681</v>
      </c>
      <c r="F107" s="3">
        <v>9796</v>
      </c>
      <c r="G107" s="3">
        <v>10081</v>
      </c>
      <c r="H107" s="1">
        <v>10206</v>
      </c>
      <c r="I107" s="1">
        <v>10206</v>
      </c>
      <c r="J107" s="1">
        <v>0.78</v>
      </c>
      <c r="K107" s="1">
        <v>94.3</v>
      </c>
      <c r="L107" s="1">
        <v>0.67</v>
      </c>
      <c r="M107" s="1">
        <v>11.3</v>
      </c>
      <c r="N107" s="2" t="str">
        <f t="shared" si="5"/>
        <v>13</v>
      </c>
      <c r="O107" s="3">
        <v>-51.6</v>
      </c>
      <c r="P107" s="3">
        <v>-12.9</v>
      </c>
      <c r="Q107" s="2" t="s">
        <v>197</v>
      </c>
      <c r="R107" s="2" t="s">
        <v>197</v>
      </c>
      <c r="S107" s="2">
        <v>3</v>
      </c>
      <c r="T107" s="2">
        <v>2</v>
      </c>
      <c r="U107" s="2">
        <v>5</v>
      </c>
      <c r="V107" s="2">
        <v>3</v>
      </c>
      <c r="W107" s="2">
        <f t="shared" si="4"/>
        <v>1</v>
      </c>
      <c r="X107" s="6"/>
      <c r="Y107" s="7"/>
    </row>
    <row r="108" spans="1:25" x14ac:dyDescent="0.25">
      <c r="A108" s="1" t="s">
        <v>104</v>
      </c>
      <c r="B108" s="1">
        <v>5107198</v>
      </c>
      <c r="C108" s="3" t="s">
        <v>155</v>
      </c>
      <c r="D108" s="3">
        <v>2290</v>
      </c>
      <c r="E108" s="3">
        <v>2306</v>
      </c>
      <c r="F108" s="3">
        <v>2320</v>
      </c>
      <c r="G108" s="3">
        <v>2388</v>
      </c>
      <c r="H108" s="1">
        <v>2405</v>
      </c>
      <c r="I108" s="1">
        <v>2405</v>
      </c>
      <c r="J108" s="1">
        <v>3.52</v>
      </c>
      <c r="K108" s="1">
        <v>95.9</v>
      </c>
      <c r="L108" s="1">
        <v>0.69199999999999995</v>
      </c>
      <c r="M108" s="1">
        <v>40</v>
      </c>
      <c r="N108" s="2" t="str">
        <f t="shared" si="5"/>
        <v>5</v>
      </c>
      <c r="O108" s="3">
        <v>-52.715000000000003</v>
      </c>
      <c r="P108" s="3">
        <v>-16.5</v>
      </c>
      <c r="Q108" s="2" t="s">
        <v>302</v>
      </c>
      <c r="R108" s="2" t="s">
        <v>302</v>
      </c>
      <c r="S108" s="2">
        <v>0</v>
      </c>
      <c r="T108" s="2">
        <v>0</v>
      </c>
      <c r="U108" s="2">
        <v>0</v>
      </c>
      <c r="V108" s="2">
        <v>0</v>
      </c>
      <c r="W108" s="2">
        <f t="shared" si="4"/>
        <v>0</v>
      </c>
      <c r="X108" s="6"/>
      <c r="Y108" s="7"/>
    </row>
    <row r="109" spans="1:25" x14ac:dyDescent="0.25">
      <c r="A109" s="1" t="s">
        <v>105</v>
      </c>
      <c r="B109" s="1">
        <v>5107206</v>
      </c>
      <c r="C109" s="3" t="s">
        <v>156</v>
      </c>
      <c r="D109" s="3">
        <v>5044</v>
      </c>
      <c r="E109" s="3">
        <v>5028</v>
      </c>
      <c r="F109" s="3">
        <v>5019</v>
      </c>
      <c r="G109" s="3">
        <v>5159</v>
      </c>
      <c r="H109" s="1">
        <v>5156</v>
      </c>
      <c r="I109" s="1">
        <v>5156</v>
      </c>
      <c r="J109" s="1">
        <v>9.01</v>
      </c>
      <c r="K109" s="1">
        <v>97.8</v>
      </c>
      <c r="L109" s="1">
        <v>0.70699999999999996</v>
      </c>
      <c r="M109" s="1">
        <v>12.05</v>
      </c>
      <c r="N109" s="2" t="str">
        <f t="shared" si="5"/>
        <v>6</v>
      </c>
      <c r="O109" s="3">
        <v>-58.15</v>
      </c>
      <c r="P109" s="3">
        <v>-15.3</v>
      </c>
      <c r="Q109" s="2" t="s">
        <v>303</v>
      </c>
      <c r="R109" s="2" t="s">
        <v>303</v>
      </c>
      <c r="S109" s="2">
        <v>0</v>
      </c>
      <c r="T109" s="2">
        <v>1</v>
      </c>
      <c r="U109" s="2">
        <v>0</v>
      </c>
      <c r="V109" s="2">
        <v>0</v>
      </c>
      <c r="W109" s="2">
        <f t="shared" si="4"/>
        <v>0</v>
      </c>
      <c r="X109" s="6"/>
      <c r="Y109" s="7"/>
    </row>
    <row r="110" spans="1:25" x14ac:dyDescent="0.25">
      <c r="A110" s="1" t="s">
        <v>112</v>
      </c>
      <c r="B110" s="1">
        <v>5107578</v>
      </c>
      <c r="C110" s="3" t="s">
        <v>161</v>
      </c>
      <c r="D110" s="3">
        <v>3792</v>
      </c>
      <c r="E110" s="3">
        <v>3823</v>
      </c>
      <c r="F110" s="3">
        <v>3854</v>
      </c>
      <c r="G110" s="3">
        <v>3966</v>
      </c>
      <c r="H110" s="1">
        <v>4001</v>
      </c>
      <c r="I110" s="1">
        <v>4001</v>
      </c>
      <c r="J110" s="1">
        <v>0.28000000000000003</v>
      </c>
      <c r="K110" s="1">
        <v>96.8</v>
      </c>
      <c r="L110" s="1">
        <v>0.64</v>
      </c>
      <c r="M110" s="1">
        <v>28.57</v>
      </c>
      <c r="N110" s="2" t="str">
        <f t="shared" si="5"/>
        <v>12</v>
      </c>
      <c r="O110" s="3">
        <v>-61</v>
      </c>
      <c r="P110" s="3">
        <v>-10.5</v>
      </c>
      <c r="Q110" s="2" t="s">
        <v>196</v>
      </c>
      <c r="R110" s="2" t="s">
        <v>196</v>
      </c>
      <c r="S110" s="2">
        <v>1</v>
      </c>
      <c r="T110" s="2">
        <v>0</v>
      </c>
      <c r="U110" s="2">
        <v>1</v>
      </c>
      <c r="V110" s="2">
        <v>3</v>
      </c>
      <c r="W110" s="2">
        <f t="shared" si="4"/>
        <v>0</v>
      </c>
      <c r="X110" s="6"/>
      <c r="Y110" s="7"/>
    </row>
    <row r="111" spans="1:25" x14ac:dyDescent="0.25">
      <c r="A111" s="1" t="s">
        <v>113</v>
      </c>
      <c r="B111" s="1">
        <v>5107602</v>
      </c>
      <c r="C111" s="3" t="s">
        <v>152</v>
      </c>
      <c r="D111" s="3">
        <v>215320</v>
      </c>
      <c r="E111" s="3">
        <v>218899</v>
      </c>
      <c r="F111" s="3">
        <v>222316</v>
      </c>
      <c r="G111" s="3">
        <v>228857</v>
      </c>
      <c r="H111" s="1">
        <v>232491</v>
      </c>
      <c r="I111" s="1">
        <v>232491</v>
      </c>
      <c r="J111" s="1">
        <v>47</v>
      </c>
      <c r="K111" s="1">
        <v>98.4</v>
      </c>
      <c r="L111" s="1">
        <v>0.755</v>
      </c>
      <c r="M111" s="1">
        <v>11.86</v>
      </c>
      <c r="N111" s="2" t="str">
        <f t="shared" si="5"/>
        <v>4</v>
      </c>
      <c r="O111" s="3">
        <v>-54.7</v>
      </c>
      <c r="P111" s="3">
        <v>-16.45</v>
      </c>
      <c r="Q111" s="2" t="s">
        <v>195</v>
      </c>
      <c r="R111" s="2" t="s">
        <v>195</v>
      </c>
      <c r="S111" s="2">
        <v>63</v>
      </c>
      <c r="T111" s="2">
        <v>55</v>
      </c>
      <c r="U111" s="2">
        <v>35</v>
      </c>
      <c r="V111" s="2">
        <v>28</v>
      </c>
      <c r="W111" s="2">
        <f t="shared" si="4"/>
        <v>26</v>
      </c>
      <c r="X111" s="6"/>
      <c r="Y111" s="7"/>
    </row>
    <row r="112" spans="1:25" x14ac:dyDescent="0.25">
      <c r="A112" s="1" t="s">
        <v>114</v>
      </c>
      <c r="B112" s="1">
        <v>5107701</v>
      </c>
      <c r="C112" s="3" t="s">
        <v>149</v>
      </c>
      <c r="D112" s="3">
        <v>17161</v>
      </c>
      <c r="E112" s="3">
        <v>17016</v>
      </c>
      <c r="F112" s="3">
        <v>16908</v>
      </c>
      <c r="G112" s="3">
        <v>17237</v>
      </c>
      <c r="H112" s="1">
        <v>17151</v>
      </c>
      <c r="I112" s="1">
        <v>17151</v>
      </c>
      <c r="J112" s="1">
        <v>2.36</v>
      </c>
      <c r="K112" s="1">
        <v>96.5</v>
      </c>
      <c r="L112" s="1">
        <v>0.65</v>
      </c>
      <c r="M112" s="1">
        <v>29.94</v>
      </c>
      <c r="N112" s="2" t="str">
        <f t="shared" si="5"/>
        <v>2</v>
      </c>
      <c r="O112" s="3">
        <v>-56.3</v>
      </c>
      <c r="P112" s="3">
        <v>-14.87</v>
      </c>
      <c r="Q112" s="2" t="s">
        <v>194</v>
      </c>
      <c r="R112" s="2" t="s">
        <v>194</v>
      </c>
      <c r="S112" s="2">
        <v>8</v>
      </c>
      <c r="T112" s="2">
        <v>4</v>
      </c>
      <c r="U112" s="2">
        <v>5</v>
      </c>
      <c r="V112" s="2">
        <v>2</v>
      </c>
      <c r="W112" s="2">
        <f t="shared" si="4"/>
        <v>2</v>
      </c>
      <c r="X112" s="6"/>
      <c r="Y112" s="7"/>
    </row>
    <row r="113" spans="1:25" x14ac:dyDescent="0.25">
      <c r="A113" s="1" t="s">
        <v>116</v>
      </c>
      <c r="B113" s="1">
        <v>5107750</v>
      </c>
      <c r="C113" s="3" t="s">
        <v>156</v>
      </c>
      <c r="D113" s="3">
        <v>3502</v>
      </c>
      <c r="E113" s="3">
        <v>3423</v>
      </c>
      <c r="F113" s="3">
        <v>3347</v>
      </c>
      <c r="G113" s="3">
        <v>3437</v>
      </c>
      <c r="H113" s="1">
        <v>3365</v>
      </c>
      <c r="I113" s="1">
        <v>3365</v>
      </c>
      <c r="J113" s="1">
        <v>2.23</v>
      </c>
      <c r="K113" s="1">
        <v>99.2</v>
      </c>
      <c r="L113" s="1">
        <v>0.66600000000000004</v>
      </c>
      <c r="M113" s="1">
        <v>18.18</v>
      </c>
      <c r="N113" s="2" t="str">
        <f t="shared" si="5"/>
        <v>6</v>
      </c>
      <c r="O113" s="3">
        <v>-58</v>
      </c>
      <c r="P113" s="3">
        <v>-15.1</v>
      </c>
      <c r="Q113" s="2" t="s">
        <v>193</v>
      </c>
      <c r="R113" s="2" t="s">
        <v>193</v>
      </c>
      <c r="S113" s="2">
        <v>0</v>
      </c>
      <c r="T113" s="2">
        <v>1</v>
      </c>
      <c r="U113" s="2">
        <v>1</v>
      </c>
      <c r="V113" s="2">
        <v>0</v>
      </c>
      <c r="W113" s="2">
        <f t="shared" si="4"/>
        <v>0</v>
      </c>
      <c r="X113" s="6"/>
      <c r="Y113" s="7"/>
    </row>
    <row r="114" spans="1:25" x14ac:dyDescent="0.25">
      <c r="A114" s="1" t="s">
        <v>106</v>
      </c>
      <c r="B114" s="1">
        <v>5107248</v>
      </c>
      <c r="C114" s="3" t="s">
        <v>162</v>
      </c>
      <c r="D114" s="3">
        <v>4292</v>
      </c>
      <c r="E114" s="3">
        <v>4326</v>
      </c>
      <c r="F114" s="3">
        <v>4360</v>
      </c>
      <c r="G114" s="3">
        <v>4486</v>
      </c>
      <c r="H114" s="1">
        <v>4525</v>
      </c>
      <c r="I114" s="1">
        <v>4525</v>
      </c>
      <c r="J114" s="1">
        <v>1.06</v>
      </c>
      <c r="K114" s="1">
        <v>98.7</v>
      </c>
      <c r="L114" s="1">
        <v>0.71499999999999997</v>
      </c>
      <c r="M114" s="1">
        <v>12.2</v>
      </c>
      <c r="N114" s="2" t="str">
        <f t="shared" si="5"/>
        <v>3</v>
      </c>
      <c r="O114" s="3">
        <v>-54.9</v>
      </c>
      <c r="P114" s="3">
        <v>-11.9</v>
      </c>
      <c r="Q114" s="2" t="s">
        <v>192</v>
      </c>
      <c r="R114" s="2" t="s">
        <v>192</v>
      </c>
      <c r="S114" s="2">
        <v>1</v>
      </c>
      <c r="T114" s="2">
        <v>0</v>
      </c>
      <c r="U114" s="2">
        <v>1</v>
      </c>
      <c r="V114" s="2">
        <v>0</v>
      </c>
      <c r="W114" s="2">
        <f t="shared" si="4"/>
        <v>1</v>
      </c>
    </row>
    <row r="115" spans="1:25" x14ac:dyDescent="0.25">
      <c r="A115" s="1" t="s">
        <v>115</v>
      </c>
      <c r="B115" s="1">
        <v>5107743</v>
      </c>
      <c r="C115" s="3" t="s">
        <v>153</v>
      </c>
      <c r="D115" s="3">
        <v>2284</v>
      </c>
      <c r="E115" s="3">
        <v>2353</v>
      </c>
      <c r="F115" s="3">
        <v>2421</v>
      </c>
      <c r="G115" s="3">
        <v>2495</v>
      </c>
      <c r="H115" s="1">
        <v>2564</v>
      </c>
      <c r="I115" s="1">
        <v>2564</v>
      </c>
      <c r="J115" s="1">
        <v>0.34</v>
      </c>
      <c r="K115" s="1">
        <v>98.8</v>
      </c>
      <c r="L115" s="1">
        <v>0.68400000000000005</v>
      </c>
      <c r="M115" s="1">
        <v>43.48</v>
      </c>
      <c r="N115" s="2" t="str">
        <f t="shared" si="5"/>
        <v>10</v>
      </c>
      <c r="O115" s="3">
        <v>-52.6</v>
      </c>
      <c r="P115" s="3">
        <v>-10.050000000000001</v>
      </c>
      <c r="Q115" s="2" t="s">
        <v>191</v>
      </c>
      <c r="R115" s="2" t="s">
        <v>191</v>
      </c>
      <c r="S115" s="2">
        <v>2</v>
      </c>
      <c r="T115" s="2">
        <v>1</v>
      </c>
      <c r="U115" s="2">
        <v>2</v>
      </c>
      <c r="V115" s="2">
        <v>1</v>
      </c>
      <c r="W115" s="2">
        <f t="shared" si="4"/>
        <v>0</v>
      </c>
    </row>
    <row r="116" spans="1:25" x14ac:dyDescent="0.25">
      <c r="A116" s="1" t="s">
        <v>117</v>
      </c>
      <c r="B116" s="1">
        <v>5107768</v>
      </c>
      <c r="C116" s="3" t="s">
        <v>154</v>
      </c>
      <c r="D116" s="3">
        <v>3036</v>
      </c>
      <c r="E116" s="3">
        <v>3135</v>
      </c>
      <c r="F116" s="3">
        <v>3231</v>
      </c>
      <c r="G116" s="3">
        <v>3330</v>
      </c>
      <c r="H116" s="1">
        <v>3429</v>
      </c>
      <c r="I116" s="1">
        <v>3429</v>
      </c>
      <c r="J116" s="1">
        <v>0.53</v>
      </c>
      <c r="K116" s="1">
        <v>97.3</v>
      </c>
      <c r="L116" s="1">
        <v>0.73499999999999999</v>
      </c>
      <c r="M116" s="1">
        <v>19.23</v>
      </c>
      <c r="N116" s="2" t="str">
        <f t="shared" si="5"/>
        <v>14</v>
      </c>
      <c r="O116" s="3">
        <v>-55.25</v>
      </c>
      <c r="P116" s="3">
        <v>-13.8</v>
      </c>
      <c r="Q116" s="2" t="s">
        <v>190</v>
      </c>
      <c r="R116" s="2" t="s">
        <v>190</v>
      </c>
      <c r="S116" s="2">
        <v>1</v>
      </c>
      <c r="T116" s="2">
        <v>1</v>
      </c>
      <c r="U116" s="2">
        <v>0</v>
      </c>
      <c r="V116" s="2">
        <v>1</v>
      </c>
      <c r="W116" s="2">
        <f t="shared" si="4"/>
        <v>0</v>
      </c>
    </row>
    <row r="117" spans="1:25" x14ac:dyDescent="0.25">
      <c r="A117" s="1" t="s">
        <v>118</v>
      </c>
      <c r="B117" s="1">
        <v>5107776</v>
      </c>
      <c r="C117" s="3" t="s">
        <v>153</v>
      </c>
      <c r="D117" s="3">
        <v>7883</v>
      </c>
      <c r="E117" s="3">
        <v>7967</v>
      </c>
      <c r="F117" s="3">
        <v>8049</v>
      </c>
      <c r="G117" s="3">
        <v>8281</v>
      </c>
      <c r="H117" s="1">
        <v>8371</v>
      </c>
      <c r="I117" s="1">
        <v>8371</v>
      </c>
      <c r="J117" s="1">
        <v>1.1399999999999999</v>
      </c>
      <c r="K117" s="1">
        <v>95.4</v>
      </c>
      <c r="L117" s="1">
        <v>0.60899999999999999</v>
      </c>
      <c r="M117" s="1">
        <v>9.6199999999999992</v>
      </c>
      <c r="N117" s="2" t="str">
        <f t="shared" si="5"/>
        <v>10</v>
      </c>
      <c r="O117" s="3">
        <v>-50.9</v>
      </c>
      <c r="P117" s="3">
        <v>-10.5</v>
      </c>
      <c r="Q117" s="2" t="s">
        <v>189</v>
      </c>
      <c r="R117" s="2" t="s">
        <v>189</v>
      </c>
      <c r="S117" s="2">
        <v>2</v>
      </c>
      <c r="T117" s="2">
        <v>4</v>
      </c>
      <c r="U117" s="2">
        <v>0</v>
      </c>
      <c r="V117" s="2">
        <v>1</v>
      </c>
      <c r="W117" s="2">
        <f t="shared" si="4"/>
        <v>1</v>
      </c>
    </row>
    <row r="118" spans="1:25" x14ac:dyDescent="0.25">
      <c r="A118" s="1" t="s">
        <v>107</v>
      </c>
      <c r="B118" s="1">
        <v>5107263</v>
      </c>
      <c r="C118" s="3" t="s">
        <v>154</v>
      </c>
      <c r="D118" s="3">
        <v>3038</v>
      </c>
      <c r="E118" s="3">
        <v>3044</v>
      </c>
      <c r="F118" s="3">
        <v>3050</v>
      </c>
      <c r="G118" s="3">
        <v>3136</v>
      </c>
      <c r="H118" s="1">
        <v>3146</v>
      </c>
      <c r="I118" s="1">
        <v>3146</v>
      </c>
      <c r="J118" s="1">
        <v>2.5499999999999998</v>
      </c>
      <c r="K118" s="1">
        <v>94.2</v>
      </c>
      <c r="L118" s="1">
        <v>0.68899999999999995</v>
      </c>
      <c r="M118" s="1">
        <v>37.04</v>
      </c>
      <c r="N118" s="2" t="str">
        <f t="shared" si="5"/>
        <v>14</v>
      </c>
      <c r="O118" s="3">
        <v>-57.3</v>
      </c>
      <c r="P118" s="3">
        <v>-14.5</v>
      </c>
      <c r="Q118" s="2" t="s">
        <v>188</v>
      </c>
      <c r="R118" s="2" t="s">
        <v>188</v>
      </c>
      <c r="S118" s="2">
        <v>1</v>
      </c>
      <c r="T118" s="2">
        <v>1</v>
      </c>
      <c r="U118" s="2">
        <v>1</v>
      </c>
      <c r="V118" s="2">
        <v>1</v>
      </c>
      <c r="W118" s="2">
        <f t="shared" si="4"/>
        <v>2</v>
      </c>
    </row>
    <row r="119" spans="1:25" x14ac:dyDescent="0.25">
      <c r="A119" s="1" t="s">
        <v>119</v>
      </c>
      <c r="B119" s="1">
        <v>5107792</v>
      </c>
      <c r="C119" s="3" t="s">
        <v>160</v>
      </c>
      <c r="D119" s="3">
        <v>4591</v>
      </c>
      <c r="E119" s="3">
        <v>4728</v>
      </c>
      <c r="F119" s="3">
        <v>4875</v>
      </c>
      <c r="G119" s="3">
        <v>5023</v>
      </c>
      <c r="H119" s="1">
        <v>5174</v>
      </c>
      <c r="I119" s="1">
        <v>5174</v>
      </c>
      <c r="J119" s="1">
        <v>1.04</v>
      </c>
      <c r="K119" s="1">
        <v>85.3</v>
      </c>
      <c r="L119" s="1">
        <v>0.65500000000000003</v>
      </c>
      <c r="M119" s="1">
        <v>53.57</v>
      </c>
      <c r="N119" s="2" t="str">
        <f t="shared" si="5"/>
        <v>11</v>
      </c>
      <c r="O119" s="3">
        <v>-53.72</v>
      </c>
      <c r="P119" s="3">
        <v>-14.85</v>
      </c>
      <c r="Q119" s="2" t="s">
        <v>300</v>
      </c>
      <c r="R119" s="2" t="s">
        <v>300</v>
      </c>
      <c r="S119" s="2">
        <v>1</v>
      </c>
      <c r="T119" s="2">
        <v>0</v>
      </c>
      <c r="U119" s="2">
        <v>0</v>
      </c>
      <c r="V119" s="2">
        <v>0</v>
      </c>
      <c r="W119" s="2">
        <f t="shared" si="4"/>
        <v>0</v>
      </c>
    </row>
    <row r="120" spans="1:25" x14ac:dyDescent="0.25">
      <c r="A120" s="1" t="s">
        <v>120</v>
      </c>
      <c r="B120" s="1">
        <v>5107800</v>
      </c>
      <c r="C120" s="3" t="s">
        <v>158</v>
      </c>
      <c r="D120" s="3">
        <v>19257</v>
      </c>
      <c r="E120" s="3">
        <v>18186</v>
      </c>
      <c r="F120" s="3">
        <v>18392</v>
      </c>
      <c r="G120" s="3">
        <v>16433</v>
      </c>
      <c r="H120" s="1">
        <v>16628</v>
      </c>
      <c r="I120" s="1">
        <v>16628</v>
      </c>
      <c r="J120" s="1">
        <v>1.51</v>
      </c>
      <c r="K120" s="1">
        <v>96.4</v>
      </c>
      <c r="L120" s="1">
        <v>0.65600000000000003</v>
      </c>
      <c r="M120" s="1">
        <v>4.07</v>
      </c>
      <c r="N120" s="2" t="str">
        <f t="shared" si="5"/>
        <v>1</v>
      </c>
      <c r="O120" s="3">
        <v>-55.7</v>
      </c>
      <c r="P120" s="3">
        <v>-16</v>
      </c>
      <c r="Q120" s="2" t="s">
        <v>187</v>
      </c>
      <c r="R120" s="2" t="s">
        <v>187</v>
      </c>
      <c r="S120" s="2">
        <v>6</v>
      </c>
      <c r="T120" s="2">
        <v>3</v>
      </c>
      <c r="U120" s="2">
        <v>5</v>
      </c>
      <c r="V120" s="2">
        <v>2</v>
      </c>
      <c r="W120" s="2">
        <f t="shared" si="4"/>
        <v>2</v>
      </c>
    </row>
    <row r="121" spans="1:25" x14ac:dyDescent="0.25">
      <c r="A121" s="1" t="s">
        <v>121</v>
      </c>
      <c r="B121" s="1">
        <v>5107859</v>
      </c>
      <c r="C121" s="3" t="s">
        <v>153</v>
      </c>
      <c r="D121" s="3">
        <v>11125</v>
      </c>
      <c r="E121" s="3">
        <v>11209</v>
      </c>
      <c r="F121" s="3">
        <v>11290</v>
      </c>
      <c r="G121" s="3">
        <v>11615</v>
      </c>
      <c r="H121" s="1">
        <v>11708</v>
      </c>
      <c r="I121" s="1">
        <v>11708</v>
      </c>
      <c r="J121" s="1">
        <v>0.64</v>
      </c>
      <c r="K121" s="1">
        <v>95.6</v>
      </c>
      <c r="L121" s="1">
        <v>0.66800000000000004</v>
      </c>
      <c r="M121" s="1">
        <v>15.38</v>
      </c>
      <c r="N121" s="2" t="str">
        <f t="shared" si="5"/>
        <v>10</v>
      </c>
      <c r="O121" s="3">
        <v>-52.5</v>
      </c>
      <c r="P121" s="3">
        <v>-11.4</v>
      </c>
      <c r="Q121" s="2" t="s">
        <v>186</v>
      </c>
      <c r="R121" s="2" t="s">
        <v>186</v>
      </c>
      <c r="S121" s="2">
        <v>3</v>
      </c>
      <c r="T121" s="2">
        <v>3</v>
      </c>
      <c r="U121" s="2">
        <v>3</v>
      </c>
      <c r="V121" s="2">
        <v>8</v>
      </c>
      <c r="W121" s="2">
        <f t="shared" si="4"/>
        <v>3</v>
      </c>
    </row>
    <row r="122" spans="1:25" x14ac:dyDescent="0.25">
      <c r="A122" s="1" t="s">
        <v>108</v>
      </c>
      <c r="B122" s="1">
        <v>5107297</v>
      </c>
      <c r="C122" s="3" t="s">
        <v>152</v>
      </c>
      <c r="D122" s="3">
        <v>3823</v>
      </c>
      <c r="E122" s="3">
        <v>3869</v>
      </c>
      <c r="F122" s="3">
        <v>3908</v>
      </c>
      <c r="G122" s="3">
        <v>4021</v>
      </c>
      <c r="H122" s="1">
        <v>4063</v>
      </c>
      <c r="I122" s="1">
        <v>4063</v>
      </c>
      <c r="J122" s="1">
        <v>8.09</v>
      </c>
      <c r="K122" s="1">
        <v>96.6</v>
      </c>
      <c r="L122" s="1">
        <v>0.66100000000000003</v>
      </c>
      <c r="M122" s="1" t="s">
        <v>144</v>
      </c>
      <c r="N122" s="2" t="str">
        <f t="shared" si="5"/>
        <v>4</v>
      </c>
      <c r="O122" s="3">
        <v>-54.25</v>
      </c>
      <c r="P122" s="3">
        <v>-16.399999999999999</v>
      </c>
      <c r="Q122" s="2" t="s">
        <v>301</v>
      </c>
      <c r="R122" s="2" t="s">
        <v>301</v>
      </c>
      <c r="S122" s="2">
        <v>0</v>
      </c>
      <c r="T122" s="2">
        <v>1</v>
      </c>
      <c r="U122" s="2">
        <v>0</v>
      </c>
      <c r="V122" s="2">
        <v>0</v>
      </c>
      <c r="W122" s="2">
        <f t="shared" si="4"/>
        <v>2</v>
      </c>
    </row>
    <row r="123" spans="1:25" x14ac:dyDescent="0.25">
      <c r="A123" s="1" t="s">
        <v>109</v>
      </c>
      <c r="B123" s="1">
        <v>5107305</v>
      </c>
      <c r="C123" s="3" t="s">
        <v>154</v>
      </c>
      <c r="D123" s="3">
        <v>19052</v>
      </c>
      <c r="E123" s="3">
        <v>19395</v>
      </c>
      <c r="F123" s="3">
        <v>19728</v>
      </c>
      <c r="G123" s="3">
        <v>20312</v>
      </c>
      <c r="H123" s="1">
        <v>20664</v>
      </c>
      <c r="I123" s="1">
        <v>20664</v>
      </c>
      <c r="J123" s="1">
        <v>3.77</v>
      </c>
      <c r="K123" s="1">
        <v>95.9</v>
      </c>
      <c r="L123" s="1">
        <v>0.68200000000000005</v>
      </c>
      <c r="M123" s="1">
        <v>10.99</v>
      </c>
      <c r="N123" s="2" t="str">
        <f t="shared" si="5"/>
        <v>14</v>
      </c>
      <c r="O123" s="3">
        <v>-56.7</v>
      </c>
      <c r="P123" s="3">
        <v>-13.5</v>
      </c>
      <c r="Q123" s="2" t="s">
        <v>185</v>
      </c>
      <c r="R123" s="2" t="s">
        <v>185</v>
      </c>
      <c r="S123" s="2">
        <v>3</v>
      </c>
      <c r="T123" s="2">
        <v>4</v>
      </c>
      <c r="U123" s="2">
        <v>4</v>
      </c>
      <c r="V123" s="2">
        <v>11</v>
      </c>
      <c r="W123" s="2">
        <f t="shared" si="4"/>
        <v>7</v>
      </c>
    </row>
    <row r="124" spans="1:25" x14ac:dyDescent="0.25">
      <c r="A124" s="1" t="s">
        <v>110</v>
      </c>
      <c r="B124" s="1">
        <v>5107354</v>
      </c>
      <c r="C124" s="3" t="s">
        <v>153</v>
      </c>
      <c r="D124" s="3">
        <v>5375</v>
      </c>
      <c r="E124" s="3">
        <v>5396</v>
      </c>
      <c r="F124" s="3">
        <v>5416</v>
      </c>
      <c r="G124" s="3">
        <v>5569</v>
      </c>
      <c r="H124" s="1">
        <v>5595</v>
      </c>
      <c r="I124" s="1">
        <v>5595</v>
      </c>
      <c r="J124" s="1">
        <v>0.7</v>
      </c>
      <c r="K124" s="1">
        <v>93.7</v>
      </c>
      <c r="L124" s="1">
        <v>0.65700000000000003</v>
      </c>
      <c r="M124" s="1">
        <v>9.9</v>
      </c>
      <c r="N124" s="2" t="str">
        <f t="shared" si="5"/>
        <v>10</v>
      </c>
      <c r="O124" s="3">
        <v>-52.6</v>
      </c>
      <c r="P124" s="3">
        <v>-10.7</v>
      </c>
      <c r="Q124" s="2" t="s">
        <v>184</v>
      </c>
      <c r="R124" s="2" t="s">
        <v>184</v>
      </c>
      <c r="S124" s="2">
        <v>2</v>
      </c>
      <c r="T124" s="2">
        <v>2</v>
      </c>
      <c r="U124" s="2">
        <v>1</v>
      </c>
      <c r="V124" s="2">
        <v>6</v>
      </c>
      <c r="W124" s="2">
        <f t="shared" si="4"/>
        <v>0</v>
      </c>
    </row>
    <row r="125" spans="1:25" x14ac:dyDescent="0.25">
      <c r="A125" s="1" t="s">
        <v>101</v>
      </c>
      <c r="B125" s="1">
        <v>5107107</v>
      </c>
      <c r="C125" s="3" t="s">
        <v>156</v>
      </c>
      <c r="D125" s="3">
        <v>18622</v>
      </c>
      <c r="E125" s="3">
        <v>18536</v>
      </c>
      <c r="F125" s="3">
        <v>18452</v>
      </c>
      <c r="G125" s="3">
        <v>18967</v>
      </c>
      <c r="H125" s="1">
        <v>18906</v>
      </c>
      <c r="I125" s="1">
        <v>18906</v>
      </c>
      <c r="J125" s="1">
        <v>14.75</v>
      </c>
      <c r="K125" s="1">
        <v>98.5</v>
      </c>
      <c r="L125" s="1">
        <v>0.71899999999999997</v>
      </c>
      <c r="M125" s="1">
        <v>14.29</v>
      </c>
      <c r="N125" s="2" t="str">
        <f t="shared" si="5"/>
        <v>6</v>
      </c>
      <c r="O125" s="3">
        <v>-58.3</v>
      </c>
      <c r="P125" s="3">
        <v>-15.63</v>
      </c>
      <c r="Q125" s="2" t="s">
        <v>183</v>
      </c>
      <c r="R125" s="2" t="s">
        <v>183</v>
      </c>
      <c r="S125" s="2">
        <v>4</v>
      </c>
      <c r="T125" s="2">
        <v>2</v>
      </c>
      <c r="U125" s="2">
        <v>3</v>
      </c>
      <c r="V125" s="2">
        <v>5</v>
      </c>
      <c r="W125" s="2">
        <f t="shared" si="4"/>
        <v>2</v>
      </c>
    </row>
    <row r="126" spans="1:25" x14ac:dyDescent="0.25">
      <c r="A126" s="1" t="s">
        <v>111</v>
      </c>
      <c r="B126" s="1">
        <v>5107404</v>
      </c>
      <c r="C126" s="3" t="s">
        <v>152</v>
      </c>
      <c r="D126" s="3">
        <v>4444</v>
      </c>
      <c r="E126" s="3">
        <v>4493</v>
      </c>
      <c r="F126" s="3">
        <v>4541</v>
      </c>
      <c r="G126" s="3">
        <v>4674</v>
      </c>
      <c r="H126" s="1">
        <v>4727</v>
      </c>
      <c r="I126" s="1">
        <v>4727</v>
      </c>
      <c r="J126" s="1">
        <v>12.12</v>
      </c>
      <c r="K126" s="1">
        <v>97.5</v>
      </c>
      <c r="L126" s="1">
        <v>0.66</v>
      </c>
      <c r="M126" s="1">
        <v>13.7</v>
      </c>
      <c r="N126" s="2" t="str">
        <f t="shared" si="5"/>
        <v>4</v>
      </c>
      <c r="O126" s="3">
        <v>-54.75</v>
      </c>
      <c r="P126" s="3">
        <v>-15.96</v>
      </c>
      <c r="Q126" s="2" t="s">
        <v>182</v>
      </c>
      <c r="R126" s="2" t="s">
        <v>182</v>
      </c>
      <c r="S126" s="2">
        <v>1</v>
      </c>
      <c r="T126" s="2">
        <v>2</v>
      </c>
      <c r="U126" s="2">
        <v>1</v>
      </c>
      <c r="V126" s="2">
        <v>0</v>
      </c>
      <c r="W126" s="2">
        <f t="shared" si="4"/>
        <v>2</v>
      </c>
    </row>
    <row r="127" spans="1:25" x14ac:dyDescent="0.25">
      <c r="A127" s="1" t="s">
        <v>122</v>
      </c>
      <c r="B127" s="1">
        <v>5107875</v>
      </c>
      <c r="C127" s="3" t="s">
        <v>159</v>
      </c>
      <c r="D127" s="3">
        <v>22665</v>
      </c>
      <c r="E127" s="3">
        <v>23496</v>
      </c>
      <c r="F127" s="3">
        <v>24305</v>
      </c>
      <c r="G127" s="3">
        <v>25054</v>
      </c>
      <c r="H127" s="1">
        <v>25881</v>
      </c>
      <c r="I127" s="1">
        <v>25881</v>
      </c>
      <c r="J127" s="1">
        <v>1.33</v>
      </c>
      <c r="K127" s="1">
        <v>98.1</v>
      </c>
      <c r="L127" s="1">
        <v>0.73199999999999998</v>
      </c>
      <c r="M127" s="1">
        <v>13.16</v>
      </c>
      <c r="N127" s="2" t="str">
        <f t="shared" si="5"/>
        <v>7</v>
      </c>
      <c r="O127" s="3">
        <v>-58.65</v>
      </c>
      <c r="P127" s="3">
        <v>-13.1</v>
      </c>
      <c r="Q127" s="2" t="s">
        <v>181</v>
      </c>
      <c r="R127" s="2" t="s">
        <v>181</v>
      </c>
      <c r="S127" s="2">
        <v>13</v>
      </c>
      <c r="T127" s="2">
        <v>4</v>
      </c>
      <c r="U127" s="2">
        <v>4</v>
      </c>
      <c r="V127" s="2">
        <v>8</v>
      </c>
      <c r="W127" s="2">
        <f t="shared" si="4"/>
        <v>3</v>
      </c>
    </row>
    <row r="128" spans="1:25" x14ac:dyDescent="0.25">
      <c r="A128" s="1" t="s">
        <v>123</v>
      </c>
      <c r="B128" s="1">
        <v>5107883</v>
      </c>
      <c r="C128" s="3" t="s">
        <v>150</v>
      </c>
      <c r="D128" s="3">
        <v>1520</v>
      </c>
      <c r="E128" s="3">
        <v>1548</v>
      </c>
      <c r="F128" s="3">
        <v>1575</v>
      </c>
      <c r="G128" s="3">
        <v>1622</v>
      </c>
      <c r="H128" s="1">
        <v>1650</v>
      </c>
      <c r="I128" s="1">
        <v>1650</v>
      </c>
      <c r="J128" s="1">
        <v>0.91</v>
      </c>
      <c r="K128" s="1">
        <v>97.4</v>
      </c>
      <c r="L128" s="1">
        <v>0.66400000000000003</v>
      </c>
      <c r="M128" s="1">
        <v>90.91</v>
      </c>
      <c r="N128" s="2" t="str">
        <f t="shared" si="5"/>
        <v>13</v>
      </c>
      <c r="O128" s="3">
        <v>-51.35</v>
      </c>
      <c r="P128" s="3">
        <v>-12</v>
      </c>
      <c r="Q128" s="2" t="s">
        <v>180</v>
      </c>
      <c r="R128" s="2" t="s">
        <v>180</v>
      </c>
      <c r="S128" s="2">
        <v>0</v>
      </c>
      <c r="T128" s="2">
        <v>0</v>
      </c>
      <c r="U128" s="2">
        <v>0</v>
      </c>
      <c r="V128" s="2">
        <v>2</v>
      </c>
      <c r="W128" s="2">
        <f t="shared" si="4"/>
        <v>1</v>
      </c>
    </row>
    <row r="129" spans="1:23" x14ac:dyDescent="0.25">
      <c r="A129" s="1" t="s">
        <v>124</v>
      </c>
      <c r="B129" s="1">
        <v>5107909</v>
      </c>
      <c r="C129" s="3" t="s">
        <v>162</v>
      </c>
      <c r="D129" s="3">
        <v>129916</v>
      </c>
      <c r="E129" s="3">
        <v>132934</v>
      </c>
      <c r="F129" s="3">
        <v>135874</v>
      </c>
      <c r="G129" s="3">
        <v>139935</v>
      </c>
      <c r="H129" s="1">
        <v>142996</v>
      </c>
      <c r="I129" s="1">
        <v>142996</v>
      </c>
      <c r="J129" s="1">
        <v>28.69</v>
      </c>
      <c r="K129" s="1">
        <v>98</v>
      </c>
      <c r="L129" s="1">
        <v>0.754</v>
      </c>
      <c r="M129" s="1">
        <v>10.81</v>
      </c>
      <c r="N129" s="2" t="str">
        <f t="shared" si="5"/>
        <v>3</v>
      </c>
      <c r="O129" s="3">
        <v>-55.5</v>
      </c>
      <c r="P129" s="3">
        <v>-11.8</v>
      </c>
      <c r="Q129" s="2" t="s">
        <v>179</v>
      </c>
      <c r="R129" s="2" t="s">
        <v>179</v>
      </c>
      <c r="S129" s="2">
        <v>43</v>
      </c>
      <c r="T129" s="2">
        <v>52</v>
      </c>
      <c r="U129" s="2">
        <v>40</v>
      </c>
      <c r="V129" s="2">
        <v>35</v>
      </c>
      <c r="W129" s="2">
        <f t="shared" si="4"/>
        <v>31</v>
      </c>
    </row>
    <row r="130" spans="1:23" x14ac:dyDescent="0.25">
      <c r="A130" s="1" t="s">
        <v>125</v>
      </c>
      <c r="B130" s="1">
        <v>5107925</v>
      </c>
      <c r="C130" s="3" t="s">
        <v>162</v>
      </c>
      <c r="D130" s="3">
        <v>80298</v>
      </c>
      <c r="E130" s="3">
        <v>82792</v>
      </c>
      <c r="F130" s="3">
        <v>85223</v>
      </c>
      <c r="G130" s="3">
        <v>87815</v>
      </c>
      <c r="H130" s="1">
        <v>90313</v>
      </c>
      <c r="I130" s="1">
        <v>90313</v>
      </c>
      <c r="J130" s="1">
        <v>7.13</v>
      </c>
      <c r="K130" s="1">
        <v>96.5</v>
      </c>
      <c r="L130" s="1">
        <v>0.74399999999999999</v>
      </c>
      <c r="M130" s="1">
        <v>13.33</v>
      </c>
      <c r="N130" s="2" t="str">
        <f t="shared" ref="N130:N142" si="6">IF(LEN(C130)=4,LEFT(C130,1),LEFT(C130,2))</f>
        <v>3</v>
      </c>
      <c r="O130" s="3">
        <v>-55.75</v>
      </c>
      <c r="P130" s="3">
        <v>-12.75</v>
      </c>
      <c r="Q130" s="2" t="s">
        <v>178</v>
      </c>
      <c r="R130" s="2" t="s">
        <v>178</v>
      </c>
      <c r="S130" s="2">
        <v>30</v>
      </c>
      <c r="T130" s="2">
        <v>39</v>
      </c>
      <c r="U130" s="2">
        <v>36</v>
      </c>
      <c r="V130" s="2">
        <v>33</v>
      </c>
      <c r="W130" s="2">
        <f t="shared" si="4"/>
        <v>21</v>
      </c>
    </row>
    <row r="131" spans="1:23" x14ac:dyDescent="0.25">
      <c r="A131" s="1" t="s">
        <v>126</v>
      </c>
      <c r="B131" s="1">
        <v>5107941</v>
      </c>
      <c r="C131" s="3" t="s">
        <v>157</v>
      </c>
      <c r="D131" s="3">
        <v>9489</v>
      </c>
      <c r="E131" s="3">
        <v>9398</v>
      </c>
      <c r="F131" s="3">
        <v>9309</v>
      </c>
      <c r="G131" s="3">
        <v>9565</v>
      </c>
      <c r="H131" s="1">
        <v>9489</v>
      </c>
      <c r="I131" s="1">
        <v>9489</v>
      </c>
      <c r="J131" s="1">
        <v>1.19</v>
      </c>
      <c r="K131" s="1">
        <v>98.7</v>
      </c>
      <c r="L131" s="1">
        <v>0.69499999999999995</v>
      </c>
      <c r="M131" s="1">
        <v>28.99</v>
      </c>
      <c r="N131" s="2" t="str">
        <f t="shared" si="6"/>
        <v>8</v>
      </c>
      <c r="O131" s="3">
        <v>-56.4</v>
      </c>
      <c r="P131" s="3">
        <v>-11.3</v>
      </c>
      <c r="Q131" s="2" t="s">
        <v>177</v>
      </c>
      <c r="R131" s="2" t="s">
        <v>177</v>
      </c>
      <c r="S131" s="2">
        <v>5</v>
      </c>
      <c r="T131" s="2">
        <v>1</v>
      </c>
      <c r="U131" s="2">
        <v>2</v>
      </c>
      <c r="V131" s="2">
        <v>3</v>
      </c>
      <c r="W131" s="2">
        <f t="shared" ref="W131:W142" si="7">IFERROR(VLOOKUP(R131,$X$1:$Y$112,2,FALSE),0)</f>
        <v>1</v>
      </c>
    </row>
    <row r="132" spans="1:23" x14ac:dyDescent="0.25">
      <c r="A132" s="1" t="s">
        <v>127</v>
      </c>
      <c r="B132" s="1">
        <v>5107958</v>
      </c>
      <c r="C132" s="3" t="s">
        <v>159</v>
      </c>
      <c r="D132" s="3">
        <v>94289</v>
      </c>
      <c r="E132" s="3">
        <v>96932</v>
      </c>
      <c r="F132" s="3">
        <v>98828</v>
      </c>
      <c r="G132" s="3">
        <v>101764</v>
      </c>
      <c r="H132" s="1">
        <v>103750</v>
      </c>
      <c r="I132" s="1">
        <v>103750</v>
      </c>
      <c r="J132" s="1">
        <v>7.37</v>
      </c>
      <c r="K132" s="1">
        <v>93.3</v>
      </c>
      <c r="L132" s="1">
        <v>0.72899999999999998</v>
      </c>
      <c r="M132" s="1">
        <v>11.38</v>
      </c>
      <c r="N132" s="2" t="str">
        <f t="shared" si="6"/>
        <v>7</v>
      </c>
      <c r="O132" s="3">
        <v>-58.6</v>
      </c>
      <c r="P132" s="3">
        <v>-14.3</v>
      </c>
      <c r="Q132" s="2" t="s">
        <v>176</v>
      </c>
      <c r="R132" s="2" t="s">
        <v>176</v>
      </c>
      <c r="S132" s="2">
        <v>17</v>
      </c>
      <c r="T132" s="2">
        <v>10</v>
      </c>
      <c r="U132" s="2">
        <v>17</v>
      </c>
      <c r="V132" s="2">
        <v>11</v>
      </c>
      <c r="W132" s="2">
        <f t="shared" si="7"/>
        <v>8</v>
      </c>
    </row>
    <row r="133" spans="1:23" x14ac:dyDescent="0.25">
      <c r="A133" s="1" t="s">
        <v>128</v>
      </c>
      <c r="B133" s="1">
        <v>5108006</v>
      </c>
      <c r="C133" s="3" t="s">
        <v>154</v>
      </c>
      <c r="D133" s="3">
        <v>12305</v>
      </c>
      <c r="E133" s="3">
        <v>12632</v>
      </c>
      <c r="F133" s="3">
        <v>12967</v>
      </c>
      <c r="G133" s="3">
        <v>13359</v>
      </c>
      <c r="H133" s="1">
        <v>13705</v>
      </c>
      <c r="I133" s="1">
        <v>13705</v>
      </c>
      <c r="J133" s="1">
        <v>2.2999999999999998</v>
      </c>
      <c r="K133" s="1">
        <v>96.6</v>
      </c>
      <c r="L133" s="1">
        <v>0.71399999999999997</v>
      </c>
      <c r="M133" s="1">
        <v>13.82</v>
      </c>
      <c r="N133" s="2" t="str">
        <f t="shared" si="6"/>
        <v>14</v>
      </c>
      <c r="O133" s="3">
        <v>-56.5</v>
      </c>
      <c r="P133" s="3">
        <v>-12.6</v>
      </c>
      <c r="Q133" s="2" t="s">
        <v>175</v>
      </c>
      <c r="R133" s="2" t="s">
        <v>175</v>
      </c>
      <c r="S133" s="2">
        <v>0</v>
      </c>
      <c r="T133" s="2">
        <v>0</v>
      </c>
      <c r="U133" s="2">
        <v>3</v>
      </c>
      <c r="V133" s="2">
        <v>2</v>
      </c>
      <c r="W133" s="2">
        <f t="shared" si="7"/>
        <v>2</v>
      </c>
    </row>
    <row r="134" spans="1:23" x14ac:dyDescent="0.25">
      <c r="A134" s="1" t="s">
        <v>129</v>
      </c>
      <c r="B134" s="1">
        <v>5108055</v>
      </c>
      <c r="C134" s="3" t="s">
        <v>163</v>
      </c>
      <c r="D134" s="3">
        <v>10167</v>
      </c>
      <c r="E134" s="3">
        <v>9816</v>
      </c>
      <c r="F134" s="3">
        <v>9606</v>
      </c>
      <c r="G134" s="3">
        <v>9862</v>
      </c>
      <c r="H134" s="1">
        <v>9667</v>
      </c>
      <c r="I134" s="1">
        <v>9667</v>
      </c>
      <c r="J134" s="1">
        <v>4.41</v>
      </c>
      <c r="K134" s="1">
        <v>98.8</v>
      </c>
      <c r="L134" s="1">
        <v>0.69799999999999995</v>
      </c>
      <c r="M134" s="1">
        <v>26.32</v>
      </c>
      <c r="N134" s="2" t="str">
        <f t="shared" si="6"/>
        <v>15</v>
      </c>
      <c r="O134" s="3">
        <v>-55</v>
      </c>
      <c r="P134" s="3">
        <v>-10.55</v>
      </c>
      <c r="Q134" s="2" t="s">
        <v>174</v>
      </c>
      <c r="R134" s="2" t="s">
        <v>174</v>
      </c>
      <c r="S134" s="2">
        <v>2</v>
      </c>
      <c r="T134" s="2">
        <v>2</v>
      </c>
      <c r="U134" s="2">
        <v>2</v>
      </c>
      <c r="V134" s="2">
        <v>3</v>
      </c>
      <c r="W134" s="2">
        <f t="shared" si="7"/>
        <v>0</v>
      </c>
    </row>
    <row r="135" spans="1:23" x14ac:dyDescent="0.25">
      <c r="A135" s="1" t="s">
        <v>130</v>
      </c>
      <c r="B135" s="1">
        <v>5108105</v>
      </c>
      <c r="C135" s="3" t="s">
        <v>152</v>
      </c>
      <c r="D135" s="3">
        <v>3513</v>
      </c>
      <c r="E135" s="3">
        <v>3666</v>
      </c>
      <c r="F135" s="3">
        <v>3682</v>
      </c>
      <c r="G135" s="3">
        <v>3786</v>
      </c>
      <c r="H135" s="1">
        <v>3805</v>
      </c>
      <c r="I135" s="1">
        <v>3805</v>
      </c>
      <c r="J135" s="1">
        <v>0.82</v>
      </c>
      <c r="K135" s="1">
        <v>96.7</v>
      </c>
      <c r="L135" s="1">
        <v>0.65500000000000003</v>
      </c>
      <c r="M135" s="1">
        <v>33.33</v>
      </c>
      <c r="N135" s="2" t="str">
        <f t="shared" si="6"/>
        <v>4</v>
      </c>
      <c r="O135" s="3">
        <v>-53.4</v>
      </c>
      <c r="P135" s="3">
        <v>-15.93</v>
      </c>
      <c r="Q135" s="2" t="s">
        <v>173</v>
      </c>
      <c r="R135" s="2" t="s">
        <v>173</v>
      </c>
      <c r="S135" s="2">
        <v>0</v>
      </c>
      <c r="T135" s="2">
        <v>1</v>
      </c>
      <c r="U135" s="2">
        <v>1</v>
      </c>
      <c r="V135" s="2">
        <v>0</v>
      </c>
      <c r="W135" s="2">
        <f t="shared" si="7"/>
        <v>0</v>
      </c>
    </row>
    <row r="136" spans="1:23" x14ac:dyDescent="0.25">
      <c r="A136" s="1" t="s">
        <v>131</v>
      </c>
      <c r="B136" s="1">
        <v>5108204</v>
      </c>
      <c r="C136" s="3" t="s">
        <v>155</v>
      </c>
      <c r="D136" s="3">
        <v>3713</v>
      </c>
      <c r="E136" s="3">
        <v>3644</v>
      </c>
      <c r="F136" s="3">
        <v>3576</v>
      </c>
      <c r="G136" s="3">
        <v>3672</v>
      </c>
      <c r="H136" s="1">
        <v>3609</v>
      </c>
      <c r="I136" s="1">
        <v>3609</v>
      </c>
      <c r="J136" s="1">
        <v>1.7</v>
      </c>
      <c r="K136" s="1">
        <v>98.3</v>
      </c>
      <c r="L136" s="1">
        <v>0.71599999999999997</v>
      </c>
      <c r="M136" s="1">
        <v>20.83</v>
      </c>
      <c r="N136" s="2" t="str">
        <f t="shared" si="6"/>
        <v>5</v>
      </c>
      <c r="O136" s="3">
        <v>-52.85</v>
      </c>
      <c r="P136" s="3">
        <v>-16.25</v>
      </c>
      <c r="Q136" s="2" t="s">
        <v>172</v>
      </c>
      <c r="R136" s="2" t="s">
        <v>172</v>
      </c>
      <c r="S136" s="2">
        <v>0</v>
      </c>
      <c r="T136" s="2">
        <v>0</v>
      </c>
      <c r="U136" s="2">
        <v>1</v>
      </c>
      <c r="V136" s="2">
        <v>0</v>
      </c>
      <c r="W136" s="2">
        <f t="shared" si="7"/>
        <v>0</v>
      </c>
    </row>
    <row r="137" spans="1:23" x14ac:dyDescent="0.25">
      <c r="A137" s="1" t="s">
        <v>132</v>
      </c>
      <c r="B137" s="1">
        <v>5108303</v>
      </c>
      <c r="C137" s="3" t="s">
        <v>162</v>
      </c>
      <c r="D137" s="3">
        <v>3551</v>
      </c>
      <c r="E137" s="3">
        <v>3509</v>
      </c>
      <c r="F137" s="3">
        <v>3468</v>
      </c>
      <c r="G137" s="3">
        <v>3562</v>
      </c>
      <c r="H137" s="1">
        <v>3525</v>
      </c>
      <c r="I137" s="1">
        <v>3525</v>
      </c>
      <c r="J137" s="1">
        <v>0.82</v>
      </c>
      <c r="K137" s="1">
        <v>95.5</v>
      </c>
      <c r="L137" s="1">
        <v>0.66500000000000004</v>
      </c>
      <c r="M137" s="1">
        <v>17.86</v>
      </c>
      <c r="N137" s="2" t="str">
        <f t="shared" si="6"/>
        <v>3</v>
      </c>
      <c r="O137" s="3">
        <v>-54.3</v>
      </c>
      <c r="P137" s="3">
        <v>-11.5</v>
      </c>
      <c r="Q137" s="2" t="s">
        <v>171</v>
      </c>
      <c r="R137" s="2" t="s">
        <v>171</v>
      </c>
      <c r="S137" s="2">
        <v>1</v>
      </c>
      <c r="T137" s="2">
        <v>1</v>
      </c>
      <c r="U137" s="2">
        <v>1</v>
      </c>
      <c r="V137" s="2">
        <v>3</v>
      </c>
      <c r="W137" s="2">
        <f t="shared" si="7"/>
        <v>0</v>
      </c>
    </row>
    <row r="138" spans="1:23" x14ac:dyDescent="0.25">
      <c r="A138" s="1" t="s">
        <v>133</v>
      </c>
      <c r="B138" s="1">
        <v>5108352</v>
      </c>
      <c r="C138" s="3" t="s">
        <v>161</v>
      </c>
      <c r="D138" s="3">
        <v>3040</v>
      </c>
      <c r="E138" s="3">
        <v>3047</v>
      </c>
      <c r="F138" s="3">
        <v>3041</v>
      </c>
      <c r="G138" s="3">
        <v>3128</v>
      </c>
      <c r="H138" s="1">
        <v>3127</v>
      </c>
      <c r="I138" s="1">
        <v>3127</v>
      </c>
      <c r="J138" s="1">
        <v>1.58</v>
      </c>
      <c r="K138" s="1">
        <v>99.4</v>
      </c>
      <c r="L138" s="1">
        <v>0.65600000000000003</v>
      </c>
      <c r="M138" s="1">
        <v>55.56</v>
      </c>
      <c r="N138" s="2" t="str">
        <f t="shared" si="6"/>
        <v>12</v>
      </c>
      <c r="O138" s="2">
        <v>-58.85</v>
      </c>
      <c r="P138" s="2">
        <v>-14.83</v>
      </c>
      <c r="Q138" s="2" t="s">
        <v>299</v>
      </c>
      <c r="R138" s="2" t="s">
        <v>299</v>
      </c>
      <c r="S138" s="2">
        <v>0</v>
      </c>
      <c r="T138" s="2">
        <v>0</v>
      </c>
      <c r="U138" s="2">
        <v>0</v>
      </c>
      <c r="V138" s="2">
        <v>0</v>
      </c>
      <c r="W138" s="2">
        <f t="shared" si="7"/>
        <v>0</v>
      </c>
    </row>
    <row r="139" spans="1:23" x14ac:dyDescent="0.25">
      <c r="A139" s="1" t="s">
        <v>134</v>
      </c>
      <c r="B139" s="1">
        <v>5108402</v>
      </c>
      <c r="C139" s="3" t="s">
        <v>149</v>
      </c>
      <c r="D139" s="3">
        <v>268594</v>
      </c>
      <c r="E139" s="3">
        <v>271339</v>
      </c>
      <c r="F139" s="3">
        <v>274013</v>
      </c>
      <c r="G139" s="3">
        <v>282009</v>
      </c>
      <c r="H139" s="1">
        <v>284971</v>
      </c>
      <c r="I139" s="1">
        <v>284971</v>
      </c>
      <c r="J139" s="1">
        <v>240.98</v>
      </c>
      <c r="K139" s="1">
        <v>95.9</v>
      </c>
      <c r="L139" s="1">
        <v>0.73399999999999999</v>
      </c>
      <c r="M139" s="1">
        <v>13.9</v>
      </c>
      <c r="N139" s="2" t="str">
        <f t="shared" si="6"/>
        <v>2</v>
      </c>
      <c r="O139" s="3">
        <v>-56.2</v>
      </c>
      <c r="P139" s="3">
        <v>-15.53</v>
      </c>
      <c r="Q139" s="2" t="s">
        <v>170</v>
      </c>
      <c r="R139" s="2" t="s">
        <v>170</v>
      </c>
      <c r="S139" s="2">
        <v>138</v>
      </c>
      <c r="T139" s="2">
        <v>63</v>
      </c>
      <c r="U139" s="2">
        <v>80</v>
      </c>
      <c r="V139" s="2">
        <v>54</v>
      </c>
      <c r="W139" s="2">
        <f t="shared" si="7"/>
        <v>35</v>
      </c>
    </row>
    <row r="140" spans="1:23" x14ac:dyDescent="0.25">
      <c r="A140" s="1" t="s">
        <v>135</v>
      </c>
      <c r="B140" s="1">
        <v>5108501</v>
      </c>
      <c r="C140" s="3" t="s">
        <v>162</v>
      </c>
      <c r="D140" s="3">
        <v>10736</v>
      </c>
      <c r="E140" s="3">
        <v>10820</v>
      </c>
      <c r="F140" s="3">
        <v>10901</v>
      </c>
      <c r="G140" s="3">
        <v>11216</v>
      </c>
      <c r="H140" s="1">
        <v>11309</v>
      </c>
      <c r="I140" s="1">
        <v>11309</v>
      </c>
      <c r="J140" s="1">
        <v>3.45</v>
      </c>
      <c r="K140" s="1">
        <v>97.2</v>
      </c>
      <c r="L140" s="1">
        <v>0.68</v>
      </c>
      <c r="M140" s="1">
        <v>6.62</v>
      </c>
      <c r="N140" s="2" t="str">
        <f t="shared" si="6"/>
        <v>3</v>
      </c>
      <c r="O140" s="3">
        <v>-55.35</v>
      </c>
      <c r="P140" s="3">
        <v>-12.4</v>
      </c>
      <c r="Q140" s="2" t="s">
        <v>169</v>
      </c>
      <c r="R140" s="2" t="s">
        <v>169</v>
      </c>
      <c r="S140" s="2">
        <v>1</v>
      </c>
      <c r="T140" s="2">
        <v>1</v>
      </c>
      <c r="U140" s="2">
        <v>2</v>
      </c>
      <c r="V140" s="2">
        <v>1</v>
      </c>
      <c r="W140" s="2">
        <f t="shared" si="7"/>
        <v>1</v>
      </c>
    </row>
    <row r="141" spans="1:23" x14ac:dyDescent="0.25">
      <c r="A141" s="1" t="s">
        <v>64</v>
      </c>
      <c r="B141" s="1">
        <v>5105507</v>
      </c>
      <c r="C141" s="3" t="s">
        <v>161</v>
      </c>
      <c r="D141" s="3">
        <v>15274</v>
      </c>
      <c r="E141" s="3">
        <v>15406</v>
      </c>
      <c r="F141" s="3">
        <v>15534</v>
      </c>
      <c r="G141" s="3">
        <v>15983</v>
      </c>
      <c r="H141" s="1">
        <v>16128</v>
      </c>
      <c r="I141" s="1">
        <v>16128</v>
      </c>
      <c r="J141" s="1">
        <v>1.08</v>
      </c>
      <c r="K141" s="1">
        <v>93.9</v>
      </c>
      <c r="L141" s="1">
        <v>0.64500000000000002</v>
      </c>
      <c r="M141" s="1">
        <v>21.2</v>
      </c>
      <c r="N141" s="2" t="str">
        <f t="shared" si="6"/>
        <v>12</v>
      </c>
      <c r="O141" s="3">
        <v>-59.8</v>
      </c>
      <c r="P141" s="3">
        <v>-15.25</v>
      </c>
      <c r="Q141" s="2" t="s">
        <v>168</v>
      </c>
      <c r="R141" s="2" t="s">
        <v>168</v>
      </c>
      <c r="S141" s="2">
        <v>3</v>
      </c>
      <c r="T141" s="2">
        <v>5</v>
      </c>
      <c r="U141" s="2">
        <v>4</v>
      </c>
      <c r="V141" s="2">
        <v>4</v>
      </c>
      <c r="W141" s="2">
        <f t="shared" si="7"/>
        <v>5</v>
      </c>
    </row>
    <row r="142" spans="1:23" x14ac:dyDescent="0.25">
      <c r="A142" s="1" t="s">
        <v>136</v>
      </c>
      <c r="B142" s="1">
        <v>5108600</v>
      </c>
      <c r="C142" s="3" t="s">
        <v>153</v>
      </c>
      <c r="D142" s="3">
        <v>23937</v>
      </c>
      <c r="E142" s="3">
        <v>24392</v>
      </c>
      <c r="F142" s="3">
        <v>24835</v>
      </c>
      <c r="G142" s="3">
        <v>25570</v>
      </c>
      <c r="H142" s="1">
        <v>26037</v>
      </c>
      <c r="I142" s="1">
        <v>26037</v>
      </c>
      <c r="J142" s="1">
        <v>2.88</v>
      </c>
      <c r="K142" s="1">
        <v>94.3</v>
      </c>
      <c r="L142" s="1">
        <v>0.68799999999999994</v>
      </c>
      <c r="M142" s="1">
        <v>13.94</v>
      </c>
      <c r="N142" s="2" t="str">
        <f t="shared" si="6"/>
        <v>10</v>
      </c>
      <c r="O142" s="3">
        <v>-51.5</v>
      </c>
      <c r="P142" s="3">
        <v>-9.9</v>
      </c>
      <c r="Q142" s="2" t="s">
        <v>167</v>
      </c>
      <c r="R142" s="2" t="s">
        <v>167</v>
      </c>
      <c r="S142" s="2">
        <v>8</v>
      </c>
      <c r="T142" s="2">
        <v>4</v>
      </c>
      <c r="U142" s="2">
        <v>6</v>
      </c>
      <c r="V142" s="2">
        <v>0</v>
      </c>
      <c r="W142" s="2">
        <f t="shared" si="7"/>
        <v>3</v>
      </c>
    </row>
  </sheetData>
  <autoFilter ref="A1:V142" xr:uid="{00000000-0009-0000-0000-000000000000}">
    <sortState xmlns:xlrd2="http://schemas.microsoft.com/office/spreadsheetml/2017/richdata2" ref="A2:X142">
      <sortCondition ref="A1:A142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MATOS CASTELO</dc:creator>
  <cp:lastModifiedBy>Lucas Matos</cp:lastModifiedBy>
  <dcterms:created xsi:type="dcterms:W3CDTF">2019-10-15T16:47:58Z</dcterms:created>
  <dcterms:modified xsi:type="dcterms:W3CDTF">2020-09-17T17:56:41Z</dcterms:modified>
</cp:coreProperties>
</file>