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Robot Arm\AR4\"/>
    </mc:Choice>
  </mc:AlternateContent>
  <xr:revisionPtr revIDLastSave="0" documentId="13_ncr:1_{5764A0B7-BC84-438C-8E2D-0DF7D2A79623}" xr6:coauthVersionLast="47" xr6:coauthVersionMax="47" xr10:uidLastSave="{00000000-0000-0000-0000-000000000000}"/>
  <bookViews>
    <workbookView minimized="1" xWindow="6225" yWindow="3990" windowWidth="15375" windowHeight="7965" xr2:uid="{24A51BD0-52EF-4FA0-BE0F-A53248257E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0" i="1"/>
  <c r="F19" i="1"/>
  <c r="F17" i="1"/>
  <c r="F16" i="1"/>
  <c r="F14" i="1"/>
  <c r="F12" i="1"/>
  <c r="F10" i="1"/>
  <c r="F7" i="1"/>
  <c r="F8" i="1"/>
  <c r="F6" i="1"/>
  <c r="F5" i="1"/>
  <c r="F4" i="1"/>
</calcChain>
</file>

<file path=xl/sharedStrings.xml><?xml version="1.0" encoding="utf-8"?>
<sst xmlns="http://schemas.openxmlformats.org/spreadsheetml/2006/main" count="107" uniqueCount="77">
  <si>
    <t>AR4-Robot Progress</t>
  </si>
  <si>
    <t>Hardware Components</t>
  </si>
  <si>
    <t>Name</t>
  </si>
  <si>
    <t>Anzahl</t>
  </si>
  <si>
    <t>Dimensionen</t>
  </si>
  <si>
    <t>Weblink</t>
  </si>
  <si>
    <r>
      <t xml:space="preserve">Preis gesammt in </t>
    </r>
    <r>
      <rPr>
        <sz val="11"/>
        <color theme="1"/>
        <rFont val="Calibri"/>
        <family val="2"/>
      </rPr>
      <t>€</t>
    </r>
  </si>
  <si>
    <t>Preis pro Stück in €</t>
  </si>
  <si>
    <t>32009 taper Roller Bearing</t>
  </si>
  <si>
    <t>45x75x20mm</t>
  </si>
  <si>
    <t>https://www.kugellager-express.de/kegelrollenlager-32009-X-45x75x20-mm</t>
  </si>
  <si>
    <t>30206 taper Roller bearing</t>
  </si>
  <si>
    <t>https://www.kugellager-express.de/kegelrollenlager-30206-30x62x17-25-mm</t>
  </si>
  <si>
    <t>30204 taper Roller bearing</t>
  </si>
  <si>
    <t>https://www.kugellager-express.de/kegelrollenlager-30204-20x47x15-25-mm</t>
  </si>
  <si>
    <t>AXK3552</t>
  </si>
  <si>
    <t>https://www.kugellager-express.de/axial-nadelkranz-axk3552-35x52x2-mm</t>
  </si>
  <si>
    <t>AXK3552 Lagerscheibe</t>
  </si>
  <si>
    <t>https://www.kugellager-express.de/axialscheibe-as3552-35x52x1-mm</t>
  </si>
  <si>
    <t>NTA1625</t>
  </si>
  <si>
    <t>30x62x17,25 mm</t>
  </si>
  <si>
    <t>20x47x15,25 mm</t>
  </si>
  <si>
    <t>35x52x4 mm</t>
  </si>
  <si>
    <t>35x52x1 mm</t>
  </si>
  <si>
    <t>1,00x1,5625x0,0781 zoll</t>
  </si>
  <si>
    <t>N/A</t>
  </si>
  <si>
    <t>TRA1625</t>
  </si>
  <si>
    <t>1.000x1.5625x0.0312 zoll</t>
  </si>
  <si>
    <t>https://www.kugellager-express.de/axial-nadelkranz-axk2542-25x42x2-mm</t>
  </si>
  <si>
    <t>Ersatz metrisch: AXK2542</t>
  </si>
  <si>
    <t>25x42x2 mm</t>
  </si>
  <si>
    <t>Ersatz metrisch: AS2542</t>
  </si>
  <si>
    <t>25x42x1 mm</t>
  </si>
  <si>
    <t>https://www.kugellager-express.de/axialscheibe-as2542-25x42x1-mm</t>
  </si>
  <si>
    <t>TRD1625</t>
  </si>
  <si>
    <t>1.000x1.5625x0.125 zoll</t>
  </si>
  <si>
    <t xml:space="preserve">Ersatz metrisch: LS2542 </t>
  </si>
  <si>
    <t>25x42x3 mm</t>
  </si>
  <si>
    <t>https://www.kugellager-express.de/laufscheibe-ls2542-25x42x3-mm</t>
  </si>
  <si>
    <t>B1616</t>
  </si>
  <si>
    <t>1x1-1/4x1 zol</t>
  </si>
  <si>
    <t xml:space="preserve">Ersatz metrisch: HK2526  </t>
  </si>
  <si>
    <t>25x32x26 mm</t>
  </si>
  <si>
    <t>https://www.kugellager-express.de/nadelhuelse-nadellager-hk2526-offen-hk2526-25x32x26-mm</t>
  </si>
  <si>
    <t>HK1612</t>
  </si>
  <si>
    <t>16x22x12 mm</t>
  </si>
  <si>
    <t>https://www.kugellager-express.de/nadelhuelse-nadellager-hk1612-offen-hk1612-16x22x12-mm</t>
  </si>
  <si>
    <t>LMUU</t>
  </si>
  <si>
    <t>688 ZZ / 2Z TN</t>
  </si>
  <si>
    <t>8x16x5 mm</t>
  </si>
  <si>
    <t>https://www.kugellager-express.de/miniatur-kugellager-688-zz-tn-8x16x5-mm</t>
  </si>
  <si>
    <t>https://www.kugellager-express.de/kegelrollenlager-30203-17x40x13-25-mm</t>
  </si>
  <si>
    <t>17x40x13 mm</t>
  </si>
  <si>
    <t>verwendet in : J3 turret housing</t>
  </si>
  <si>
    <t>verwendet in : J4 Main shaft + J5 motor shaft +J5 motor mount +J6 bearing cap</t>
  </si>
  <si>
    <t>verwendet in J4 main shaft + J4 Timing hub+  J5 motor shaft +J5 motor mount  +J6 bearing cap</t>
  </si>
  <si>
    <t>verwendet in J4 main shaft + J4 Timing hub +J6 bearing cap</t>
  </si>
  <si>
    <t>Ersatz Bronze Gleitlager?</t>
  </si>
  <si>
    <t>Gesammt</t>
  </si>
  <si>
    <t>1. Lager</t>
  </si>
  <si>
    <t>Kommentar</t>
  </si>
  <si>
    <t>214_L Timing Belt</t>
  </si>
  <si>
    <t xml:space="preserve"> 84 XL 037Timing Belt</t>
  </si>
  <si>
    <t>150 XL 037 Timing Belt</t>
  </si>
  <si>
    <t>180 XL 037 Timing Belt</t>
  </si>
  <si>
    <t>https://www.rsonline-privat.de/Products/ProductDetail/Contitech-Gummi-Zahnriemen-56-Zahne-Teilung-9-5mm-Ma-e-12-7mm-x-533-5mm-60m-s-4749670</t>
  </si>
  <si>
    <t>Anzahl der Zähne ist nicht 57 sondern 56</t>
  </si>
  <si>
    <t>https://www.rsonline-privat.de/Products/ProductDetail/Contitech-Gummi-Zahnriemen-90-Zahne-Teilung-5-08mm-Ma-e-9-4mm-x-457-5mm-60m-s-4749535</t>
  </si>
  <si>
    <t>https://www.rsonline-privat.de/Products/ProductDetail/Contitech-Gummi-Zahnriemen-75-Zahne-Teilung-5-08mm-Ma-e-9-4mm-x-381mm-60m-s-4749507</t>
  </si>
  <si>
    <t>Anzahl der Zähne ist nicht 42 sondern 40</t>
  </si>
  <si>
    <t>https://www.rsonline-privat.de/Products/ProductDetail/Contitech-Gummi-Zahnriemen-40-Zahne-Teilung-5-08mm-Ma-e-9-4mm-x-203-2mm-60m-s-4749434</t>
  </si>
  <si>
    <t xml:space="preserve"> XL 15 tooth 8mm bore</t>
  </si>
  <si>
    <t>60T XL Pulley</t>
  </si>
  <si>
    <t>L10 Pulleys long and short</t>
  </si>
  <si>
    <t>XL 10 tooth 6mm bore pulley</t>
  </si>
  <si>
    <t>2. Kraftübersetzung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</si>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</sst>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5" xfId="0" applyBorder="1"/>
    <xf numFmtId="0" fontId="0" fillId="4" borderId="5" xfId="0" applyFill="1" applyBorder="1"/>
    <xf numFmtId="0" fontId="0" fillId="0" borderId="6" xfId="0" applyBorder="1"/>
    <xf numFmtId="0" fontId="0" fillId="0" borderId="1" xfId="0" applyBorder="1"/>
    <xf numFmtId="0" fontId="1" fillId="3" borderId="1" xfId="0" applyFont="1" applyFill="1" applyBorder="1"/>
    <xf numFmtId="0" fontId="3" fillId="2" borderId="5" xfId="1" applyFill="1" applyBorder="1"/>
    <xf numFmtId="0" fontId="3" fillId="2" borderId="6" xfId="1" applyFill="1" applyBorder="1"/>
    <xf numFmtId="0" fontId="5" fillId="4" borderId="0" xfId="0" applyFont="1" applyFill="1" applyAlignment="1">
      <alignment horizontal="left" vertical="center" wrapText="1" indent="1"/>
    </xf>
    <xf numFmtId="0" fontId="0" fillId="0" borderId="2" xfId="0" applyBorder="1"/>
    <xf numFmtId="0" fontId="0" fillId="0" borderId="10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0" fontId="4" fillId="2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gellager-express.de/axialscheibe-as2542-25x42x1-mm" TargetMode="External"/><Relationship Id="rId13" Type="http://schemas.openxmlformats.org/officeDocument/2006/relationships/hyperlink" Target="https://www.rsonline-privat.de/Products/ProductDetail/Contitech-Gummi-Zahnriemen-56-Zahne-Teilung-9-5mm-Ma-e-12-7mm-x-533-5mm-60m-s-4749670" TargetMode="External"/><Relationship Id="rId3" Type="http://schemas.openxmlformats.org/officeDocument/2006/relationships/hyperlink" Target="https://www.kugellager-express.de/kegelrollenlager-32009-X-45x75x20-mm" TargetMode="External"/><Relationship Id="rId7" Type="http://schemas.openxmlformats.org/officeDocument/2006/relationships/hyperlink" Target="https://www.kugellager-express.de/axial-nadelkranz-axk2542-25x42x2-mm" TargetMode="External"/><Relationship Id="rId12" Type="http://schemas.openxmlformats.org/officeDocument/2006/relationships/hyperlink" Target="https://www.kugellager-express.de/miniatur-kugellager-688-zz-tn-8x16x5-mm" TargetMode="External"/><Relationship Id="rId2" Type="http://schemas.openxmlformats.org/officeDocument/2006/relationships/hyperlink" Target="https://www.kugellager-express.de/axial-nadelkranz-axk3552-35x52x2-mm" TargetMode="External"/><Relationship Id="rId1" Type="http://schemas.openxmlformats.org/officeDocument/2006/relationships/hyperlink" Target="https://www.kugellager-express.de/kegelrollenlager-30203-17x40x13-25-mm" TargetMode="External"/><Relationship Id="rId6" Type="http://schemas.openxmlformats.org/officeDocument/2006/relationships/hyperlink" Target="https://www.kugellager-express.de/axialscheibe-as3552-35x52x1-mm" TargetMode="External"/><Relationship Id="rId11" Type="http://schemas.openxmlformats.org/officeDocument/2006/relationships/hyperlink" Target="https://www.kugellager-express.de/nadelhuelse-nadellager-hk1612-offen-hk1612-16x22x12-mm" TargetMode="External"/><Relationship Id="rId5" Type="http://schemas.openxmlformats.org/officeDocument/2006/relationships/hyperlink" Target="https://www.kugellager-express.de/kegelrollenlager-30204-20x47x15-25-mm" TargetMode="External"/><Relationship Id="rId10" Type="http://schemas.openxmlformats.org/officeDocument/2006/relationships/hyperlink" Target="https://www.kugellager-express.de/nadelhuelse-nadellager-hk2526-offen-hk2526-25x32x26-mm" TargetMode="External"/><Relationship Id="rId4" Type="http://schemas.openxmlformats.org/officeDocument/2006/relationships/hyperlink" Target="https://www.kugellager-express.de/kegelrollenlager-30206-30x62x17-25-mm" TargetMode="External"/><Relationship Id="rId9" Type="http://schemas.openxmlformats.org/officeDocument/2006/relationships/hyperlink" Target="https://www.kugellager-express.de/laufscheibe-ls2542-25x42x3-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AE6B-ABA7-4B1B-9CC0-F7102ECF4F21}">
  <dimension ref="A1:H33"/>
  <sheetViews>
    <sheetView tabSelected="1" workbookViewId="0">
      <selection activeCell="D32" sqref="D32"/>
    </sheetView>
  </sheetViews>
  <sheetFormatPr baseColWidth="10" defaultRowHeight="15" x14ac:dyDescent="0.25"/>
  <cols>
    <col min="1" max="1" width="26.5703125" bestFit="1" customWidth="1"/>
    <col min="3" max="3" width="22.5703125" bestFit="1" customWidth="1"/>
    <col min="4" max="4" width="142.7109375" bestFit="1" customWidth="1"/>
    <col min="5" max="6" width="17.7109375" bestFit="1" customWidth="1"/>
    <col min="7" max="7" width="84.28515625" bestFit="1" customWidth="1"/>
    <col min="8" max="8" width="11.42578125" style="13"/>
  </cols>
  <sheetData>
    <row r="1" spans="1:8" ht="21.75" thickBot="1" x14ac:dyDescent="0.4">
      <c r="A1" s="14" t="s">
        <v>0</v>
      </c>
      <c r="B1" s="15"/>
      <c r="C1" s="15"/>
      <c r="D1" s="15"/>
      <c r="E1" s="15"/>
      <c r="F1" s="15"/>
      <c r="G1" s="16"/>
    </row>
    <row r="2" spans="1:8" ht="15.75" thickBot="1" x14ac:dyDescent="0.3">
      <c r="A2" s="17" t="s">
        <v>1</v>
      </c>
      <c r="B2" s="18"/>
      <c r="C2" s="21" t="s">
        <v>59</v>
      </c>
      <c r="D2" s="22"/>
      <c r="E2" s="22"/>
      <c r="F2" s="22"/>
      <c r="G2" s="23"/>
    </row>
    <row r="3" spans="1:8" ht="15.75" thickBot="1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7</v>
      </c>
      <c r="F3" s="4" t="s">
        <v>6</v>
      </c>
      <c r="G3" s="9" t="s">
        <v>60</v>
      </c>
    </row>
    <row r="4" spans="1:8" x14ac:dyDescent="0.25">
      <c r="A4" s="1" t="s">
        <v>8</v>
      </c>
      <c r="B4" s="1">
        <v>2</v>
      </c>
      <c r="C4" s="1" t="s">
        <v>9</v>
      </c>
      <c r="D4" s="6" t="s">
        <v>10</v>
      </c>
      <c r="E4" s="1">
        <v>10.33</v>
      </c>
      <c r="F4" s="1">
        <f>E4*B4</f>
        <v>20.66</v>
      </c>
      <c r="G4" s="10"/>
      <c r="H4" s="13" t="s">
        <v>76</v>
      </c>
    </row>
    <row r="5" spans="1:8" x14ac:dyDescent="0.25">
      <c r="A5" s="1" t="s">
        <v>11</v>
      </c>
      <c r="B5" s="1">
        <v>2</v>
      </c>
      <c r="C5" s="1" t="s">
        <v>20</v>
      </c>
      <c r="D5" s="6" t="s">
        <v>12</v>
      </c>
      <c r="E5" s="1">
        <v>4.63</v>
      </c>
      <c r="F5" s="1">
        <f>E5*B5</f>
        <v>9.26</v>
      </c>
      <c r="G5" s="10"/>
      <c r="H5" s="13" t="s">
        <v>76</v>
      </c>
    </row>
    <row r="6" spans="1:8" x14ac:dyDescent="0.25">
      <c r="A6" s="1" t="s">
        <v>13</v>
      </c>
      <c r="B6" s="1">
        <v>1</v>
      </c>
      <c r="C6" s="1" t="s">
        <v>21</v>
      </c>
      <c r="D6" s="6" t="s">
        <v>14</v>
      </c>
      <c r="E6" s="1">
        <v>3.35</v>
      </c>
      <c r="F6" s="1">
        <f>E6*B6</f>
        <v>3.35</v>
      </c>
      <c r="G6" s="10"/>
      <c r="H6" s="13" t="s">
        <v>76</v>
      </c>
    </row>
    <row r="7" spans="1:8" x14ac:dyDescent="0.25">
      <c r="A7" s="1" t="s">
        <v>15</v>
      </c>
      <c r="B7" s="1">
        <v>1</v>
      </c>
      <c r="C7" s="1" t="s">
        <v>22</v>
      </c>
      <c r="D7" s="6" t="s">
        <v>16</v>
      </c>
      <c r="E7" s="1">
        <v>1.24</v>
      </c>
      <c r="F7" s="1">
        <f t="shared" ref="F7:F20" si="0">E7*B7</f>
        <v>1.24</v>
      </c>
      <c r="G7" s="10"/>
      <c r="H7" s="13" t="s">
        <v>76</v>
      </c>
    </row>
    <row r="8" spans="1:8" x14ac:dyDescent="0.25">
      <c r="A8" s="1" t="s">
        <v>17</v>
      </c>
      <c r="B8" s="1">
        <v>2</v>
      </c>
      <c r="C8" s="1" t="s">
        <v>23</v>
      </c>
      <c r="D8" s="6" t="s">
        <v>18</v>
      </c>
      <c r="E8" s="1">
        <v>0.79</v>
      </c>
      <c r="F8" s="1">
        <f t="shared" si="0"/>
        <v>1.58</v>
      </c>
      <c r="G8" s="10"/>
      <c r="H8" s="13" t="s">
        <v>76</v>
      </c>
    </row>
    <row r="9" spans="1:8" x14ac:dyDescent="0.25">
      <c r="A9" s="2" t="s">
        <v>19</v>
      </c>
      <c r="B9" s="2">
        <v>3</v>
      </c>
      <c r="C9" s="2" t="s">
        <v>24</v>
      </c>
      <c r="D9" s="2" t="s">
        <v>25</v>
      </c>
      <c r="E9" s="2" t="s">
        <v>25</v>
      </c>
      <c r="F9" s="2" t="s">
        <v>25</v>
      </c>
      <c r="G9" s="11" t="s">
        <v>54</v>
      </c>
    </row>
    <row r="10" spans="1:8" x14ac:dyDescent="0.25">
      <c r="A10" s="1" t="s">
        <v>29</v>
      </c>
      <c r="B10" s="1">
        <v>3</v>
      </c>
      <c r="C10" s="1" t="s">
        <v>30</v>
      </c>
      <c r="D10" s="6" t="s">
        <v>28</v>
      </c>
      <c r="E10" s="1">
        <v>0.95</v>
      </c>
      <c r="F10" s="1">
        <f t="shared" si="0"/>
        <v>2.8499999999999996</v>
      </c>
      <c r="G10" s="10"/>
      <c r="H10" s="13" t="s">
        <v>76</v>
      </c>
    </row>
    <row r="11" spans="1:8" x14ac:dyDescent="0.25">
      <c r="A11" s="2" t="s">
        <v>26</v>
      </c>
      <c r="B11" s="2">
        <v>4</v>
      </c>
      <c r="C11" s="2" t="s">
        <v>27</v>
      </c>
      <c r="D11" s="2" t="s">
        <v>25</v>
      </c>
      <c r="E11" s="2" t="s">
        <v>25</v>
      </c>
      <c r="F11" s="2" t="s">
        <v>25</v>
      </c>
      <c r="G11" s="11" t="s">
        <v>55</v>
      </c>
    </row>
    <row r="12" spans="1:8" x14ac:dyDescent="0.25">
      <c r="A12" s="1" t="s">
        <v>31</v>
      </c>
      <c r="B12" s="1">
        <v>4</v>
      </c>
      <c r="C12" s="1" t="s">
        <v>32</v>
      </c>
      <c r="D12" s="6" t="s">
        <v>33</v>
      </c>
      <c r="E12" s="1">
        <v>0.56999999999999995</v>
      </c>
      <c r="F12" s="1">
        <f t="shared" si="0"/>
        <v>2.2799999999999998</v>
      </c>
      <c r="G12" s="10"/>
      <c r="H12" s="13" t="s">
        <v>76</v>
      </c>
    </row>
    <row r="13" spans="1:8" x14ac:dyDescent="0.25">
      <c r="A13" s="2" t="s">
        <v>34</v>
      </c>
      <c r="B13" s="2">
        <v>2</v>
      </c>
      <c r="C13" s="2" t="s">
        <v>35</v>
      </c>
      <c r="D13" s="2" t="s">
        <v>25</v>
      </c>
      <c r="E13" s="2" t="s">
        <v>25</v>
      </c>
      <c r="F13" s="2" t="s">
        <v>25</v>
      </c>
      <c r="G13" s="11" t="s">
        <v>56</v>
      </c>
    </row>
    <row r="14" spans="1:8" x14ac:dyDescent="0.25">
      <c r="A14" s="1" t="s">
        <v>36</v>
      </c>
      <c r="B14" s="1">
        <v>2</v>
      </c>
      <c r="C14" s="1" t="s">
        <v>37</v>
      </c>
      <c r="D14" s="6" t="s">
        <v>38</v>
      </c>
      <c r="E14" s="1">
        <v>2.2599999999999998</v>
      </c>
      <c r="F14" s="1">
        <f t="shared" si="0"/>
        <v>4.5199999999999996</v>
      </c>
      <c r="G14" s="10"/>
      <c r="H14" s="13" t="s">
        <v>76</v>
      </c>
    </row>
    <row r="15" spans="1:8" x14ac:dyDescent="0.25">
      <c r="A15" s="2" t="s">
        <v>39</v>
      </c>
      <c r="B15" s="2">
        <v>2</v>
      </c>
      <c r="C15" s="2" t="s">
        <v>40</v>
      </c>
      <c r="D15" s="2"/>
      <c r="E15" s="2"/>
      <c r="F15" s="2"/>
      <c r="G15" s="11" t="s">
        <v>53</v>
      </c>
    </row>
    <row r="16" spans="1:8" x14ac:dyDescent="0.25">
      <c r="A16" s="1" t="s">
        <v>41</v>
      </c>
      <c r="B16" s="1">
        <v>2</v>
      </c>
      <c r="C16" s="1" t="s">
        <v>42</v>
      </c>
      <c r="D16" s="6" t="s">
        <v>43</v>
      </c>
      <c r="E16" s="1">
        <v>3.75</v>
      </c>
      <c r="F16" s="1">
        <f t="shared" si="0"/>
        <v>7.5</v>
      </c>
      <c r="G16" s="10"/>
      <c r="H16" s="13" t="s">
        <v>76</v>
      </c>
    </row>
    <row r="17" spans="1:8" x14ac:dyDescent="0.25">
      <c r="A17" s="1" t="s">
        <v>44</v>
      </c>
      <c r="B17" s="1">
        <v>1</v>
      </c>
      <c r="C17" s="1" t="s">
        <v>45</v>
      </c>
      <c r="D17" s="6" t="s">
        <v>46</v>
      </c>
      <c r="E17" s="1">
        <v>1.34</v>
      </c>
      <c r="F17" s="1">
        <f t="shared" si="0"/>
        <v>1.34</v>
      </c>
      <c r="G17" s="10"/>
      <c r="H17" s="13" t="s">
        <v>76</v>
      </c>
    </row>
    <row r="18" spans="1:8" x14ac:dyDescent="0.25">
      <c r="A18" s="1" t="s">
        <v>47</v>
      </c>
      <c r="B18" s="1">
        <v>4</v>
      </c>
      <c r="C18" s="1"/>
      <c r="D18" s="1"/>
      <c r="E18" s="1"/>
      <c r="F18" s="1"/>
      <c r="G18" s="10" t="s">
        <v>57</v>
      </c>
    </row>
    <row r="19" spans="1:8" x14ac:dyDescent="0.25">
      <c r="A19" s="1" t="s">
        <v>48</v>
      </c>
      <c r="B19" s="1">
        <v>1</v>
      </c>
      <c r="C19" s="1" t="s">
        <v>49</v>
      </c>
      <c r="D19" s="6" t="s">
        <v>50</v>
      </c>
      <c r="E19" s="1">
        <v>1.17</v>
      </c>
      <c r="F19" s="1">
        <f t="shared" si="0"/>
        <v>1.17</v>
      </c>
      <c r="G19" s="10"/>
      <c r="H19" s="13" t="s">
        <v>76</v>
      </c>
    </row>
    <row r="20" spans="1:8" ht="15.75" thickBot="1" x14ac:dyDescent="0.3">
      <c r="A20" s="3">
        <v>30203</v>
      </c>
      <c r="B20" s="3">
        <v>1</v>
      </c>
      <c r="C20" s="3" t="s">
        <v>52</v>
      </c>
      <c r="D20" s="7" t="s">
        <v>51</v>
      </c>
      <c r="E20" s="3">
        <v>2.4500000000000002</v>
      </c>
      <c r="F20" s="3">
        <f t="shared" si="0"/>
        <v>2.4500000000000002</v>
      </c>
      <c r="G20" s="12"/>
    </row>
    <row r="21" spans="1:8" x14ac:dyDescent="0.25">
      <c r="A21" s="8"/>
      <c r="F21" t="s">
        <v>58</v>
      </c>
    </row>
    <row r="22" spans="1:8" x14ac:dyDescent="0.25">
      <c r="F22">
        <f>SUM(F19:F20,F16:F17,F14,F12,F10,F4:F8)</f>
        <v>58.199999999999996</v>
      </c>
    </row>
    <row r="23" spans="1:8" ht="15.75" thickBot="1" x14ac:dyDescent="0.3"/>
    <row r="24" spans="1:8" ht="15.75" thickBot="1" x14ac:dyDescent="0.3">
      <c r="A24" s="19" t="s">
        <v>1</v>
      </c>
      <c r="B24" s="20"/>
      <c r="C24" s="5" t="s">
        <v>75</v>
      </c>
    </row>
    <row r="25" spans="1:8" ht="15.75" thickBot="1" x14ac:dyDescent="0.3">
      <c r="A25" s="4" t="s">
        <v>2</v>
      </c>
      <c r="B25" s="4" t="s">
        <v>3</v>
      </c>
      <c r="C25" s="4" t="s">
        <v>4</v>
      </c>
      <c r="D25" s="4" t="s">
        <v>5</v>
      </c>
      <c r="E25" s="4" t="s">
        <v>7</v>
      </c>
      <c r="F25" s="4" t="s">
        <v>6</v>
      </c>
      <c r="G25" s="9" t="s">
        <v>60</v>
      </c>
    </row>
    <row r="26" spans="1:8" x14ac:dyDescent="0.25">
      <c r="A26" t="s">
        <v>61</v>
      </c>
      <c r="B26">
        <v>1</v>
      </c>
      <c r="C26" t="s">
        <v>25</v>
      </c>
      <c r="D26" s="24" t="s">
        <v>65</v>
      </c>
      <c r="E26">
        <v>1</v>
      </c>
      <c r="F26">
        <v>7.03</v>
      </c>
      <c r="G26" t="s">
        <v>66</v>
      </c>
    </row>
    <row r="27" spans="1:8" x14ac:dyDescent="0.25">
      <c r="A27" t="s">
        <v>64</v>
      </c>
      <c r="B27">
        <v>1</v>
      </c>
      <c r="C27" t="s">
        <v>25</v>
      </c>
      <c r="D27" t="s">
        <v>67</v>
      </c>
      <c r="E27">
        <v>1</v>
      </c>
      <c r="F27">
        <v>4.49</v>
      </c>
    </row>
    <row r="28" spans="1:8" x14ac:dyDescent="0.25">
      <c r="A28" t="s">
        <v>63</v>
      </c>
      <c r="B28">
        <v>1</v>
      </c>
      <c r="C28" t="s">
        <v>25</v>
      </c>
      <c r="D28" t="s">
        <v>68</v>
      </c>
      <c r="F28">
        <v>4.18</v>
      </c>
    </row>
    <row r="29" spans="1:8" x14ac:dyDescent="0.25">
      <c r="A29" t="s">
        <v>62</v>
      </c>
      <c r="B29">
        <v>1</v>
      </c>
      <c r="C29" t="s">
        <v>25</v>
      </c>
      <c r="D29" t="s">
        <v>70</v>
      </c>
      <c r="F29">
        <v>3.49</v>
      </c>
      <c r="G29" t="s">
        <v>69</v>
      </c>
    </row>
    <row r="30" spans="1:8" x14ac:dyDescent="0.25">
      <c r="A30" t="s">
        <v>72</v>
      </c>
      <c r="B30">
        <v>1</v>
      </c>
    </row>
    <row r="31" spans="1:8" x14ac:dyDescent="0.25">
      <c r="A31" t="s">
        <v>73</v>
      </c>
      <c r="B31">
        <v>2</v>
      </c>
    </row>
    <row r="32" spans="1:8" x14ac:dyDescent="0.25">
      <c r="A32" t="s">
        <v>71</v>
      </c>
      <c r="B32">
        <v>2</v>
      </c>
    </row>
    <row r="33" spans="1:2" x14ac:dyDescent="0.25">
      <c r="A33" t="s">
        <v>74</v>
      </c>
      <c r="B33">
        <v>1</v>
      </c>
    </row>
  </sheetData>
  <mergeCells count="4">
    <mergeCell ref="A1:G1"/>
    <mergeCell ref="A2:B2"/>
    <mergeCell ref="A24:B24"/>
    <mergeCell ref="C2:G2"/>
  </mergeCells>
  <hyperlinks>
    <hyperlink ref="D20" r:id="rId1" xr:uid="{D6DBCEDF-5FCB-4A92-BC65-0A325DDFF58E}"/>
    <hyperlink ref="D7" r:id="rId2" xr:uid="{117BE2B3-C55C-404C-9165-144BC59192CC}"/>
    <hyperlink ref="D4" r:id="rId3" xr:uid="{CA351C94-53C4-4DF2-BBD4-D2DA92612E75}"/>
    <hyperlink ref="D5" r:id="rId4" xr:uid="{91D53B85-416F-46FF-8790-40BE9047BAA7}"/>
    <hyperlink ref="D6" r:id="rId5" xr:uid="{3B717376-CA61-4ADB-A0FE-3207C9FEA832}"/>
    <hyperlink ref="D8" r:id="rId6" xr:uid="{3B8DFCC9-C7BE-42AB-BB56-A75A9507A72B}"/>
    <hyperlink ref="D10" r:id="rId7" xr:uid="{2D276386-8D70-481B-ABC1-C08224376576}"/>
    <hyperlink ref="D12" r:id="rId8" xr:uid="{D949DC03-29DC-4C15-8917-864F887675DE}"/>
    <hyperlink ref="D14" r:id="rId9" xr:uid="{3C80AAF6-2F00-4A1A-B70C-3FB66ACE69D6}"/>
    <hyperlink ref="D16" r:id="rId10" xr:uid="{7B6C319C-7B0C-4201-9A32-CA4A11F7C4EE}"/>
    <hyperlink ref="D17" r:id="rId11" xr:uid="{12603BFA-3CA3-42B5-973A-A6DA3A3437A3}"/>
    <hyperlink ref="D19" r:id="rId12" xr:uid="{C194C32C-119E-474E-AC62-0740AF3503E2}"/>
    <hyperlink ref="D26" r:id="rId13" xr:uid="{8C35AE45-A73C-422A-AD81-C1AB6E86A4A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Bisten</dc:creator>
  <cp:lastModifiedBy>Paul Bisten</cp:lastModifiedBy>
  <dcterms:created xsi:type="dcterms:W3CDTF">2024-01-10T14:13:42Z</dcterms:created>
  <dcterms:modified xsi:type="dcterms:W3CDTF">2024-03-05T18:08:55Z</dcterms:modified>
</cp:coreProperties>
</file>