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GitHub\dashboard_pos_obra\"/>
    </mc:Choice>
  </mc:AlternateContent>
  <xr:revisionPtr revIDLastSave="0" documentId="13_ncr:1_{C6597EAA-8E48-46E6-A3F5-245ED3C4B1AC}" xr6:coauthVersionLast="47" xr6:coauthVersionMax="47" xr10:uidLastSave="{00000000-0000-0000-0000-000000000000}"/>
  <bookViews>
    <workbookView xWindow="28680" yWindow="-120" windowWidth="29040" windowHeight="15720" tabRatio="436" activeTab="2" xr2:uid="{00000000-000D-0000-FFFF-FFFF00000000}"/>
  </bookViews>
  <sheets>
    <sheet name="home" sheetId="18" r:id="rId1"/>
    <sheet name="departamento" sheetId="10" r:id="rId2"/>
    <sheet name="engenharia" sheetId="17" r:id="rId3"/>
    <sheet name="autoanalise" sheetId="14" state="hidden" r:id="rId4"/>
    <sheet name="NPS" sheetId="8" r:id="rId5"/>
    <sheet name="administrativo" sheetId="7" r:id="rId6"/>
    <sheet name="efetivo" sheetId="11" r:id="rId7"/>
    <sheet name="financeiro" sheetId="9" r:id="rId8"/>
    <sheet name="calendariodechuvas" sheetId="20" r:id="rId9"/>
  </sheets>
  <definedNames>
    <definedName name="_xlnm._FilterDatabase" localSheetId="3" hidden="1">autoanalise!$A$1:$E$1</definedName>
    <definedName name="_xlnm._FilterDatabase" localSheetId="1" hidden="1">departamento!$A$1:$U$1</definedName>
    <definedName name="_xlnm._FilterDatabase" localSheetId="6" hidden="1">efetivo!$A$1:$G$1</definedName>
    <definedName name="_xlnm._FilterDatabase" localSheetId="2" hidden="1">engenharia!$A$1:$K$1</definedName>
    <definedName name="Contenções">"Contenções"</definedName>
    <definedName name="Estrutura">"Estrutura"</definedName>
    <definedName name="Estrutura_de_pisos_e_de_sistemas_de_cobertura">"Estrutura de pisos e de sistemas de cobertura"</definedName>
    <definedName name="Fundações">"Fundações"</definedName>
    <definedName name="Pisos">"Pisos de ambientes internos e externos: Camadas não estruturais do sistema de pisos dos ambientes internos, exceto sistema de impermeabilização"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" i="10" l="1"/>
  <c r="I24" i="10"/>
  <c r="I16" i="10"/>
  <c r="I5" i="10"/>
  <c r="E132" i="14" l="1"/>
  <c r="E131" i="14"/>
  <c r="E130" i="14"/>
  <c r="E129" i="14"/>
  <c r="E128" i="14"/>
  <c r="E127" i="14"/>
  <c r="E126" i="14"/>
  <c r="E125" i="14"/>
  <c r="E124" i="14"/>
  <c r="E123" i="14"/>
  <c r="E122" i="14"/>
  <c r="E121" i="14"/>
  <c r="E120" i="14"/>
  <c r="E119" i="14"/>
  <c r="E118" i="14"/>
  <c r="E117" i="14"/>
  <c r="E116" i="14"/>
  <c r="E115" i="14"/>
  <c r="H4" i="11" l="1"/>
  <c r="H5" i="11"/>
  <c r="H6" i="11"/>
  <c r="H8" i="11"/>
  <c r="H9" i="11"/>
  <c r="H10" i="11"/>
  <c r="H3" i="11"/>
  <c r="H2" i="11"/>
  <c r="I4" i="10"/>
  <c r="J4" i="10" s="1"/>
  <c r="J5" i="10"/>
  <c r="I6" i="10"/>
  <c r="J6" i="10" s="1"/>
  <c r="I7" i="10"/>
  <c r="J7" i="10" s="1"/>
  <c r="I8" i="10"/>
  <c r="J8" i="10" s="1"/>
  <c r="I9" i="10"/>
  <c r="J9" i="10" s="1"/>
  <c r="I10" i="10"/>
  <c r="J10" i="10" s="1"/>
  <c r="I11" i="10"/>
  <c r="J11" i="10" s="1"/>
  <c r="I12" i="10"/>
  <c r="J12" i="10" s="1"/>
  <c r="I13" i="10"/>
  <c r="J13" i="10" s="1"/>
  <c r="I14" i="10"/>
  <c r="J14" i="10" s="1"/>
  <c r="I15" i="10"/>
  <c r="J15" i="10" s="1"/>
  <c r="J16" i="10"/>
  <c r="I17" i="10"/>
  <c r="J17" i="10" s="1"/>
  <c r="I18" i="10"/>
  <c r="J18" i="10" s="1"/>
  <c r="I19" i="10"/>
  <c r="J19" i="10" s="1"/>
  <c r="I20" i="10"/>
  <c r="J20" i="10" s="1"/>
  <c r="I21" i="10"/>
  <c r="J21" i="10" s="1"/>
  <c r="I22" i="10"/>
  <c r="J22" i="10" s="1"/>
  <c r="I23" i="10"/>
  <c r="J23" i="10" s="1"/>
  <c r="J24" i="10"/>
  <c r="I25" i="10"/>
  <c r="J25" i="10" s="1"/>
  <c r="I26" i="10"/>
  <c r="J26" i="10" s="1"/>
  <c r="J27" i="10"/>
  <c r="I28" i="10"/>
  <c r="J28" i="10" s="1"/>
  <c r="I29" i="10"/>
  <c r="J29" i="10" s="1"/>
  <c r="I30" i="10"/>
  <c r="J30" i="10" s="1"/>
  <c r="I31" i="10"/>
  <c r="J31" i="10" s="1"/>
  <c r="I32" i="10"/>
  <c r="J32" i="10" s="1"/>
  <c r="I33" i="10"/>
  <c r="J33" i="10" s="1"/>
  <c r="I34" i="10"/>
  <c r="J34" i="10" s="1"/>
  <c r="I35" i="10"/>
  <c r="J35" i="10" s="1"/>
  <c r="I36" i="10"/>
  <c r="J36" i="10" s="1"/>
  <c r="I37" i="10"/>
  <c r="J37" i="10" s="1"/>
  <c r="I38" i="10"/>
  <c r="J38" i="10" s="1"/>
  <c r="I39" i="10"/>
  <c r="J39" i="10" s="1"/>
  <c r="I40" i="10"/>
  <c r="J40" i="10" s="1"/>
  <c r="I41" i="10"/>
  <c r="J41" i="10" s="1"/>
  <c r="I42" i="10"/>
  <c r="J42" i="10" s="1"/>
  <c r="I43" i="10"/>
  <c r="J43" i="10" s="1"/>
  <c r="I44" i="10"/>
  <c r="J44" i="10" s="1"/>
  <c r="I45" i="10"/>
  <c r="J45" i="10" s="1"/>
  <c r="I46" i="10"/>
  <c r="J46" i="10" s="1"/>
  <c r="I47" i="10"/>
  <c r="J47" i="10" s="1"/>
  <c r="I48" i="10"/>
  <c r="J48" i="10" s="1"/>
  <c r="I49" i="10"/>
  <c r="J49" i="10" s="1"/>
  <c r="I50" i="10"/>
  <c r="J50" i="10" s="1"/>
  <c r="I51" i="10"/>
  <c r="J51" i="10" s="1"/>
  <c r="I52" i="10"/>
  <c r="J52" i="10" s="1"/>
  <c r="I53" i="10"/>
  <c r="J53" i="10" s="1"/>
  <c r="I54" i="10"/>
  <c r="J54" i="10" s="1"/>
  <c r="I55" i="10"/>
  <c r="J55" i="10" s="1"/>
  <c r="I56" i="10"/>
  <c r="J56" i="10" s="1"/>
  <c r="I57" i="10"/>
  <c r="J57" i="10" s="1"/>
  <c r="I3" i="10"/>
  <c r="J3" i="10" s="1"/>
  <c r="I2" i="10"/>
  <c r="J2" i="10" s="1"/>
  <c r="H56" i="10"/>
  <c r="K56" i="10" s="1"/>
  <c r="H55" i="10"/>
  <c r="Q55" i="10" s="1"/>
  <c r="H51" i="10"/>
  <c r="O51" i="10" s="1"/>
  <c r="H50" i="10"/>
  <c r="M50" i="10" s="1"/>
  <c r="H49" i="10"/>
  <c r="O49" i="10" s="1"/>
  <c r="H53" i="10"/>
  <c r="S53" i="10" s="1"/>
  <c r="H52" i="10"/>
  <c r="S52" i="10" s="1"/>
  <c r="H54" i="10"/>
  <c r="S54" i="10" s="1"/>
  <c r="H47" i="10"/>
  <c r="K47" i="10" s="1"/>
  <c r="H45" i="10"/>
  <c r="S45" i="10" s="1"/>
  <c r="H46" i="10"/>
  <c r="S46" i="10" s="1"/>
  <c r="H48" i="10"/>
  <c r="K48" i="10" s="1"/>
  <c r="H44" i="10"/>
  <c r="S44" i="10" s="1"/>
  <c r="H43" i="10"/>
  <c r="M43" i="10" s="1"/>
  <c r="H42" i="10"/>
  <c r="Q42" i="10" s="1"/>
  <c r="H41" i="10"/>
  <c r="K41" i="10" s="1"/>
  <c r="H40" i="10"/>
  <c r="K40" i="10" s="1"/>
  <c r="H38" i="10"/>
  <c r="S38" i="10" s="1"/>
  <c r="H39" i="10"/>
  <c r="K39" i="10" s="1"/>
  <c r="H36" i="10"/>
  <c r="S36" i="10" s="1"/>
  <c r="H37" i="10"/>
  <c r="S37" i="10" s="1"/>
  <c r="H35" i="10"/>
  <c r="S35" i="10" s="1"/>
  <c r="H34" i="10"/>
  <c r="S34" i="10" s="1"/>
  <c r="H33" i="10"/>
  <c r="Q33" i="10" s="1"/>
  <c r="H32" i="10"/>
  <c r="K32" i="10" s="1"/>
  <c r="H31" i="10"/>
  <c r="M31" i="10" s="1"/>
  <c r="H29" i="10"/>
  <c r="S29" i="10" s="1"/>
  <c r="H28" i="10"/>
  <c r="S28" i="10" s="1"/>
  <c r="H30" i="10"/>
  <c r="S30" i="10" s="1"/>
  <c r="H27" i="10"/>
  <c r="M27" i="10" s="1"/>
  <c r="H26" i="10"/>
  <c r="O26" i="10" s="1"/>
  <c r="H25" i="10"/>
  <c r="M25" i="10" s="1"/>
  <c r="H24" i="10"/>
  <c r="K24" i="10" s="1"/>
  <c r="H23" i="10"/>
  <c r="Q23" i="10" s="1"/>
  <c r="H22" i="10"/>
  <c r="S22" i="10" s="1"/>
  <c r="H21" i="10"/>
  <c r="S21" i="10" s="1"/>
  <c r="H20" i="10"/>
  <c r="S20" i="10" s="1"/>
  <c r="H19" i="10"/>
  <c r="Q19" i="10" s="1"/>
  <c r="H18" i="10"/>
  <c r="M18" i="10" s="1"/>
  <c r="H17" i="10"/>
  <c r="S17" i="10" s="1"/>
  <c r="H16" i="10"/>
  <c r="S16" i="10" s="1"/>
  <c r="H15" i="10"/>
  <c r="S15" i="10" s="1"/>
  <c r="H14" i="10"/>
  <c r="S14" i="10" s="1"/>
  <c r="H13" i="10"/>
  <c r="S13" i="10" s="1"/>
  <c r="H12" i="10"/>
  <c r="S12" i="10" s="1"/>
  <c r="H11" i="10"/>
  <c r="S11" i="10" s="1"/>
  <c r="H10" i="10"/>
  <c r="K10" i="10" s="1"/>
  <c r="H9" i="10"/>
  <c r="K9" i="10" s="1"/>
  <c r="H8" i="10"/>
  <c r="S8" i="10" s="1"/>
  <c r="H7" i="10"/>
  <c r="O7" i="10" s="1"/>
  <c r="H6" i="10"/>
  <c r="S6" i="10" s="1"/>
  <c r="H5" i="10"/>
  <c r="S5" i="10" s="1"/>
  <c r="H4" i="10"/>
  <c r="S4" i="10" s="1"/>
  <c r="H3" i="10"/>
  <c r="S3" i="10" s="1"/>
  <c r="H2" i="10"/>
  <c r="K2" i="10" s="1"/>
  <c r="M15" i="10" l="1"/>
  <c r="M10" i="10"/>
  <c r="Q17" i="10"/>
  <c r="S2" i="10"/>
  <c r="M2" i="10"/>
  <c r="O17" i="10"/>
  <c r="K50" i="10"/>
  <c r="O15" i="10"/>
  <c r="K51" i="10"/>
  <c r="M9" i="10"/>
  <c r="Q51" i="10"/>
  <c r="S51" i="10"/>
  <c r="K49" i="10"/>
  <c r="S50" i="10"/>
  <c r="M41" i="10"/>
  <c r="O47" i="10"/>
  <c r="Q47" i="10"/>
  <c r="S47" i="10"/>
  <c r="K17" i="10"/>
  <c r="M39" i="10"/>
  <c r="O41" i="10"/>
  <c r="Q41" i="10"/>
  <c r="S33" i="10"/>
  <c r="O50" i="10"/>
  <c r="K18" i="10"/>
  <c r="M33" i="10"/>
  <c r="O25" i="10"/>
  <c r="Q25" i="10"/>
  <c r="S25" i="10"/>
  <c r="Q50" i="10"/>
  <c r="K25" i="10"/>
  <c r="M17" i="10"/>
  <c r="O18" i="10"/>
  <c r="Q18" i="10"/>
  <c r="S18" i="10"/>
  <c r="S19" i="10"/>
  <c r="K29" i="10"/>
  <c r="Q15" i="10"/>
  <c r="K33" i="10"/>
  <c r="M51" i="10"/>
  <c r="M26" i="10"/>
  <c r="M3" i="10"/>
  <c r="O34" i="10"/>
  <c r="O10" i="10"/>
  <c r="Q39" i="10"/>
  <c r="Q11" i="10"/>
  <c r="S41" i="10"/>
  <c r="K42" i="10"/>
  <c r="S26" i="10"/>
  <c r="O42" i="10"/>
  <c r="K26" i="10"/>
  <c r="M34" i="10"/>
  <c r="O39" i="10"/>
  <c r="S42" i="10"/>
  <c r="K34" i="10"/>
  <c r="O2" i="10"/>
  <c r="O33" i="10"/>
  <c r="O3" i="10"/>
  <c r="Q34" i="10"/>
  <c r="Q10" i="10"/>
  <c r="S39" i="10"/>
  <c r="M42" i="10"/>
  <c r="Q26" i="10"/>
  <c r="M11" i="10"/>
  <c r="O11" i="10"/>
  <c r="K13" i="10"/>
  <c r="M47" i="10"/>
  <c r="Q2" i="10"/>
  <c r="Q3" i="10"/>
  <c r="S10" i="10"/>
  <c r="O9" i="10"/>
  <c r="Q49" i="10"/>
  <c r="Q9" i="10"/>
  <c r="S49" i="10"/>
  <c r="S9" i="10"/>
  <c r="K8" i="10"/>
  <c r="K19" i="10"/>
  <c r="K28" i="10"/>
  <c r="K36" i="10"/>
  <c r="K44" i="10"/>
  <c r="K52" i="10"/>
  <c r="M56" i="10"/>
  <c r="M48" i="10"/>
  <c r="M40" i="10"/>
  <c r="M32" i="10"/>
  <c r="M24" i="10"/>
  <c r="M16" i="10"/>
  <c r="M8" i="10"/>
  <c r="O56" i="10"/>
  <c r="O48" i="10"/>
  <c r="O40" i="10"/>
  <c r="O32" i="10"/>
  <c r="O24" i="10"/>
  <c r="O16" i="10"/>
  <c r="O8" i="10"/>
  <c r="Q56" i="10"/>
  <c r="Q48" i="10"/>
  <c r="Q40" i="10"/>
  <c r="Q32" i="10"/>
  <c r="Q24" i="10"/>
  <c r="Q16" i="10"/>
  <c r="Q8" i="10"/>
  <c r="S56" i="10"/>
  <c r="S48" i="10"/>
  <c r="S40" i="10"/>
  <c r="S32" i="10"/>
  <c r="S24" i="10"/>
  <c r="K5" i="10"/>
  <c r="O43" i="10"/>
  <c r="O35" i="10"/>
  <c r="O27" i="10"/>
  <c r="O19" i="10"/>
  <c r="Q43" i="10"/>
  <c r="Q27" i="10"/>
  <c r="S43" i="10"/>
  <c r="S27" i="10"/>
  <c r="K6" i="10"/>
  <c r="K27" i="10"/>
  <c r="K35" i="10"/>
  <c r="K43" i="10"/>
  <c r="K37" i="10"/>
  <c r="K45" i="10"/>
  <c r="K53" i="10"/>
  <c r="O31" i="10"/>
  <c r="O23" i="10"/>
  <c r="Q31" i="10"/>
  <c r="S31" i="10"/>
  <c r="S23" i="10"/>
  <c r="K22" i="10"/>
  <c r="K30" i="10"/>
  <c r="K38" i="10"/>
  <c r="K46" i="10"/>
  <c r="K54" i="10"/>
  <c r="M54" i="10"/>
  <c r="M46" i="10"/>
  <c r="M38" i="10"/>
  <c r="M30" i="10"/>
  <c r="M22" i="10"/>
  <c r="M14" i="10"/>
  <c r="M6" i="10"/>
  <c r="O54" i="10"/>
  <c r="O46" i="10"/>
  <c r="O38" i="10"/>
  <c r="O30" i="10"/>
  <c r="O22" i="10"/>
  <c r="O14" i="10"/>
  <c r="O6" i="10"/>
  <c r="Q54" i="10"/>
  <c r="Q46" i="10"/>
  <c r="Q38" i="10"/>
  <c r="Q30" i="10"/>
  <c r="Q22" i="10"/>
  <c r="Q14" i="10"/>
  <c r="Q6" i="10"/>
  <c r="M35" i="10"/>
  <c r="M19" i="10"/>
  <c r="Q35" i="10"/>
  <c r="K7" i="10"/>
  <c r="M49" i="10"/>
  <c r="K21" i="10"/>
  <c r="M55" i="10"/>
  <c r="Q7" i="10"/>
  <c r="S55" i="10"/>
  <c r="S7" i="10"/>
  <c r="K11" i="10"/>
  <c r="K23" i="10"/>
  <c r="K31" i="10"/>
  <c r="K55" i="10"/>
  <c r="M53" i="10"/>
  <c r="M45" i="10"/>
  <c r="M37" i="10"/>
  <c r="M29" i="10"/>
  <c r="M21" i="10"/>
  <c r="M13" i="10"/>
  <c r="M5" i="10"/>
  <c r="O53" i="10"/>
  <c r="O45" i="10"/>
  <c r="O37" i="10"/>
  <c r="O29" i="10"/>
  <c r="O21" i="10"/>
  <c r="O13" i="10"/>
  <c r="O5" i="10"/>
  <c r="Q53" i="10"/>
  <c r="Q45" i="10"/>
  <c r="Q37" i="10"/>
  <c r="Q29" i="10"/>
  <c r="Q21" i="10"/>
  <c r="Q13" i="10"/>
  <c r="Q5" i="10"/>
  <c r="M23" i="10"/>
  <c r="M7" i="10"/>
  <c r="O55" i="10"/>
  <c r="K4" i="10"/>
  <c r="K12" i="10"/>
  <c r="M52" i="10"/>
  <c r="M44" i="10"/>
  <c r="M36" i="10"/>
  <c r="M28" i="10"/>
  <c r="M20" i="10"/>
  <c r="M12" i="10"/>
  <c r="M4" i="10"/>
  <c r="O52" i="10"/>
  <c r="O44" i="10"/>
  <c r="O36" i="10"/>
  <c r="O28" i="10"/>
  <c r="O20" i="10"/>
  <c r="O12" i="10"/>
  <c r="O4" i="10"/>
  <c r="Q52" i="10"/>
  <c r="Q44" i="10"/>
  <c r="Q36" i="10"/>
  <c r="Q28" i="10"/>
  <c r="Q20" i="10"/>
  <c r="Q12" i="10"/>
  <c r="Q4" i="10"/>
  <c r="H57" i="10"/>
  <c r="K57" i="10" l="1"/>
  <c r="O57" i="10"/>
  <c r="M57" i="10"/>
  <c r="S57" i="10"/>
  <c r="Q57" i="10"/>
  <c r="U20" i="10"/>
  <c r="U28" i="10"/>
  <c r="U48" i="10"/>
  <c r="U45" i="10"/>
  <c r="U36" i="10"/>
  <c r="U35" i="10"/>
  <c r="U23" i="10"/>
  <c r="U4" i="10"/>
  <c r="U5" i="10"/>
  <c r="U53" i="10"/>
  <c r="U7" i="10"/>
  <c r="U18" i="10"/>
  <c r="U25" i="10"/>
  <c r="U37" i="10"/>
  <c r="U16" i="10"/>
  <c r="U52" i="10"/>
  <c r="U33" i="10"/>
  <c r="U21" i="10"/>
  <c r="U41" i="10"/>
  <c r="U55" i="10"/>
  <c r="U50" i="10"/>
  <c r="U12" i="10"/>
  <c r="U19" i="10"/>
  <c r="U51" i="10"/>
  <c r="U27" i="10"/>
  <c r="U46" i="10"/>
  <c r="U2" i="10"/>
  <c r="U17" i="10"/>
  <c r="U15" i="10"/>
  <c r="U49" i="10"/>
  <c r="U42" i="10"/>
  <c r="U44" i="10"/>
  <c r="U24" i="10"/>
  <c r="U47" i="10"/>
  <c r="U10" i="10"/>
  <c r="U32" i="10"/>
  <c r="U8" i="10"/>
  <c r="U13" i="10"/>
  <c r="U29" i="10"/>
  <c r="U11" i="10"/>
  <c r="U9" i="10"/>
  <c r="U38" i="10"/>
  <c r="U6" i="10"/>
  <c r="U56" i="10"/>
  <c r="U22" i="10"/>
  <c r="U34" i="10"/>
  <c r="U26" i="10"/>
  <c r="U39" i="10"/>
  <c r="U43" i="10"/>
  <c r="U3" i="10"/>
  <c r="U31" i="10"/>
  <c r="U40" i="10"/>
  <c r="U30" i="10"/>
  <c r="U54" i="10"/>
  <c r="U14" i="10"/>
  <c r="U57" i="10" l="1"/>
</calcChain>
</file>

<file path=xl/sharedStrings.xml><?xml version="1.0" encoding="utf-8"?>
<sst xmlns="http://schemas.openxmlformats.org/spreadsheetml/2006/main" count="10200" uniqueCount="1994">
  <si>
    <t>Obra Nome</t>
  </si>
  <si>
    <t>Solicitação Número</t>
  </si>
  <si>
    <t xml:space="preserve">Tipo de Despesa Nome	</t>
  </si>
  <si>
    <t xml:space="preserve">Despesa Descrição	</t>
  </si>
  <si>
    <t>Despesa Unidade Nome</t>
  </si>
  <si>
    <t>Despesa Quantidade Unitária</t>
  </si>
  <si>
    <t>Despesa Valor Unitário</t>
  </si>
  <si>
    <t>Despesa Valor Total</t>
  </si>
  <si>
    <t>Angra dos Reis I</t>
  </si>
  <si>
    <t>Não</t>
  </si>
  <si>
    <t>Assistência Técnica</t>
  </si>
  <si>
    <t>Improcedente</t>
  </si>
  <si>
    <t>Colaborador</t>
  </si>
  <si>
    <t>Fora de Garantia</t>
  </si>
  <si>
    <t>Esquadrias</t>
  </si>
  <si>
    <t>Rejuntamento</t>
  </si>
  <si>
    <t>2013</t>
  </si>
  <si>
    <t>Material</t>
  </si>
  <si>
    <t>Materiais Diversos / Materiais Diversos</t>
  </si>
  <si>
    <t>R$</t>
  </si>
  <si>
    <t>Angra dos Reis II</t>
  </si>
  <si>
    <t>22</t>
  </si>
  <si>
    <t>Mão de Obra Terceira</t>
  </si>
  <si>
    <t>Serviço Terceirizado / Serviços Terceirizados</t>
  </si>
  <si>
    <t>Estrutura</t>
  </si>
  <si>
    <t>373</t>
  </si>
  <si>
    <t>Empreiteiro p/ Execução de Manutenção Guarda Corpo de Vidro Temperado</t>
  </si>
  <si>
    <t>855</t>
  </si>
  <si>
    <t>Empreiteiro p/ Montagem e Desmontagem de Moveis</t>
  </si>
  <si>
    <t>1297</t>
  </si>
  <si>
    <t>Porta em vidro temperado/ferragens e acessórios</t>
  </si>
  <si>
    <t>1298</t>
  </si>
  <si>
    <t>Impermeabilização</t>
  </si>
  <si>
    <t>Argamassa Colante Interior ACI</t>
  </si>
  <si>
    <t>1509</t>
  </si>
  <si>
    <t>Empreiteiro p/ Execução de Teste em Rede de Gas</t>
  </si>
  <si>
    <t>1729</t>
  </si>
  <si>
    <t>Empreiteiro p/ Montagem e Desmontagem de Moveis/Tampo p/ Pia em Marmore/material hidráulico</t>
  </si>
  <si>
    <t>1997</t>
  </si>
  <si>
    <t>Canoas</t>
  </si>
  <si>
    <t>243</t>
  </si>
  <si>
    <t>278</t>
  </si>
  <si>
    <t>Campainha Cigarra, 10A, 250V, c/ Espelho 4"x2"</t>
  </si>
  <si>
    <t>330</t>
  </si>
  <si>
    <t>Torneira Bóia c/ Balão Metálico, Vazão Total 3/4"</t>
  </si>
  <si>
    <t>383</t>
  </si>
  <si>
    <t>Sensor de Presença/Sensor de Presença de Teto Abertura 360º 127v</t>
  </si>
  <si>
    <t>468</t>
  </si>
  <si>
    <t>Tinta Acrilica Emborrachada/Massa Acrilica de Acabamento - Massa 02</t>
  </si>
  <si>
    <t>508</t>
  </si>
  <si>
    <t>Manutenção de Rede de Interfone Manutenção de rede de interfone</t>
  </si>
  <si>
    <t>522</t>
  </si>
  <si>
    <t>Tinta Acrilica Emborrachada</t>
  </si>
  <si>
    <t>547</t>
  </si>
  <si>
    <t>Textura Acrílica</t>
  </si>
  <si>
    <t>2051</t>
  </si>
  <si>
    <t>Aglomerantes e Argamassas / Materias Aglomerantes, Rejuntamento, Selantes, Argamaassas e Etc.</t>
  </si>
  <si>
    <t>EMPREITEIRO PARA EXECUÇÃO DE PAVIMENTAÇÃO EM PAVER </t>
  </si>
  <si>
    <t>Pintura / Material Para Pintura/Trincas</t>
  </si>
  <si>
    <t>Ferramentas/Equipamentos / Caçambas</t>
  </si>
  <si>
    <t>Ferramentas/Equipamentos / Ferramentas/Equipamentos de Uso Geral</t>
  </si>
  <si>
    <t>2273</t>
  </si>
  <si>
    <t>2939</t>
  </si>
  <si>
    <t>Placa de Isopor T5F 1000x500mm - Alta Densidade</t>
  </si>
  <si>
    <t>3035</t>
  </si>
  <si>
    <t>Selador Acrílico</t>
  </si>
  <si>
    <t>3674</t>
  </si>
  <si>
    <t>material para manutenção civil</t>
  </si>
  <si>
    <t>4230</t>
  </si>
  <si>
    <t>Empreiteiro p/ Reparo em Pavimentação</t>
  </si>
  <si>
    <t>Copacabana</t>
  </si>
  <si>
    <t>184</t>
  </si>
  <si>
    <t>499</t>
  </si>
  <si>
    <t xml:space="preserve">planilha cópia de sat </t>
  </si>
  <si>
    <t>1040</t>
  </si>
  <si>
    <t>MATERIAL PARA PINTURA</t>
  </si>
  <si>
    <t>1234</t>
  </si>
  <si>
    <t>Empreiteiro p/ Tratamento de Fissura</t>
  </si>
  <si>
    <t>2585</t>
  </si>
  <si>
    <t>2735</t>
  </si>
  <si>
    <t>Ipanema</t>
  </si>
  <si>
    <t>215</t>
  </si>
  <si>
    <t>MATERIAIS MANUTENÇÃO CIVIL</t>
  </si>
  <si>
    <t>216</t>
  </si>
  <si>
    <t>Laudo Técnico de Estanqueidade de Rede Hidráulica</t>
  </si>
  <si>
    <t>218</t>
  </si>
  <si>
    <t>Materiais Manutenção Civil</t>
  </si>
  <si>
    <t>553</t>
  </si>
  <si>
    <t>Empreiteiro p/ Impermeabilização de Áreas Úmidas</t>
  </si>
  <si>
    <t>1051</t>
  </si>
  <si>
    <t>Reembolso</t>
  </si>
  <si>
    <t>Serviços Diversos / Termos de Acordo</t>
  </si>
  <si>
    <t>Regularização Pós-obra</t>
  </si>
  <si>
    <t>1123</t>
  </si>
  <si>
    <t>MATERIAL PARA TROCA DE PISO CERÂMICO</t>
  </si>
  <si>
    <t>Itacaré</t>
  </si>
  <si>
    <t>180</t>
  </si>
  <si>
    <t>Blue Metal</t>
  </si>
  <si>
    <t>428</t>
  </si>
  <si>
    <t>889</t>
  </si>
  <si>
    <t>Empreiteiro p/ Conserto de Tubulação de Gás</t>
  </si>
  <si>
    <t>942</t>
  </si>
  <si>
    <t>Serviço de Chaveiro</t>
  </si>
  <si>
    <t>1788</t>
  </si>
  <si>
    <t>Bloco Intertravado de Concreto Permeável h=6cm (paver) 35Mpa</t>
  </si>
  <si>
    <t>Empreiteiro p/ Remoção de Concregrama/Empreiteiro p/ Execução de Calçada em Paver</t>
  </si>
  <si>
    <t>Operador de Mini Carregadeira/Locação de "Bob Cat" Mini Carregadeira</t>
  </si>
  <si>
    <t>3672</t>
  </si>
  <si>
    <t>Empreiteiro p/ Demolição e execução de Contrapiso</t>
  </si>
  <si>
    <t>4145</t>
  </si>
  <si>
    <t>Locação de caçambas/serviço de gestão de residuos/materiais diversos</t>
  </si>
  <si>
    <t>4147</t>
  </si>
  <si>
    <t>TINTA PARA TESTE DE COR</t>
  </si>
  <si>
    <t>Itapema</t>
  </si>
  <si>
    <t>1148</t>
  </si>
  <si>
    <t>Autorizados pela Direção / Serviço Autorizado pela Direção</t>
  </si>
  <si>
    <t>Reembolso / Reembolso Material</t>
  </si>
  <si>
    <t>Lagoa Park</t>
  </si>
  <si>
    <t>Revestimentos de vedações verticais externas e internas</t>
  </si>
  <si>
    <t>Sistemas hidráulicos</t>
  </si>
  <si>
    <t>Engate flexível, sifão, válvulas, ralos e seus acabamentos</t>
  </si>
  <si>
    <t>Vedações verticais externas</t>
  </si>
  <si>
    <t>Outros</t>
  </si>
  <si>
    <t>Selantes, juntas de dilatação</t>
  </si>
  <si>
    <t>Ramais e sub-ramais de tubulações em ambientes internos e externos</t>
  </si>
  <si>
    <t>Portões e motores/dispositivos de controle de abertura e fechamento</t>
  </si>
  <si>
    <t>Sistemas de comunicação interna e externa</t>
  </si>
  <si>
    <t>Equipamentos e acessórios – interfones ou outros</t>
  </si>
  <si>
    <t>Pavimentação externa à edificação</t>
  </si>
  <si>
    <t>Pavimentos de acesso à edificação</t>
  </si>
  <si>
    <t>Equipamento de sistema de exaustão, “dampers” e churrasqueira</t>
  </si>
  <si>
    <t>José Renato Stegani</t>
  </si>
  <si>
    <t>Rodapés</t>
  </si>
  <si>
    <t>Rodapés de quaisquer naturezas</t>
  </si>
  <si>
    <t>Pavimentos de acesso de automóveis à edificação</t>
  </si>
  <si>
    <t>Vedação entre componente da esquadria</t>
  </si>
  <si>
    <t>5146</t>
  </si>
  <si>
    <t>Reparo bomba</t>
  </si>
  <si>
    <t>Contrapiso</t>
  </si>
  <si>
    <t>5202</t>
  </si>
  <si>
    <t>Telhamento</t>
  </si>
  <si>
    <t>Rufos e calhas</t>
  </si>
  <si>
    <t>Telha de Fibrocimento</t>
  </si>
  <si>
    <t xml:space="preserve">Mar Del Plata </t>
  </si>
  <si>
    <t>27</t>
  </si>
  <si>
    <t>Tinta Acrílica</t>
  </si>
  <si>
    <t>335</t>
  </si>
  <si>
    <t>Perfil Lateral p/ Esquadria Alumínio</t>
  </si>
  <si>
    <t>731</t>
  </si>
  <si>
    <t>839</t>
  </si>
  <si>
    <t>Elétrica / Material Elétrico Diverso</t>
  </si>
  <si>
    <t>1075</t>
  </si>
  <si>
    <t>Chave bóia automática, de nível inferior/superior 16A</t>
  </si>
  <si>
    <t>1400</t>
  </si>
  <si>
    <t>Pó de pedra/cimento</t>
  </si>
  <si>
    <t>1922</t>
  </si>
  <si>
    <t>3063</t>
  </si>
  <si>
    <t xml:space="preserve">Empreiteiro p/ Conserto de Revestimento Cerâmico Pastilha </t>
  </si>
  <si>
    <t>Monte Carlo</t>
  </si>
  <si>
    <t>741</t>
  </si>
  <si>
    <t>MATERIAIS ELÉTRICOS</t>
  </si>
  <si>
    <t>742</t>
  </si>
  <si>
    <t>Equipamentos Industrializados / Equipamentos Industrializados</t>
  </si>
  <si>
    <t>MATERIAL HIDRÁULICO</t>
  </si>
  <si>
    <t>826</t>
  </si>
  <si>
    <t>Empreiteiro p/ Desentupimento de Rede de Esgoto</t>
  </si>
  <si>
    <t>Vidros</t>
  </si>
  <si>
    <t>894</t>
  </si>
  <si>
    <t>908</t>
  </si>
  <si>
    <t>Ralo Linear c/ Grelha Branca - 70 X 5.5cm</t>
  </si>
  <si>
    <t>966</t>
  </si>
  <si>
    <t>Válvula de Esfera 1"</t>
  </si>
  <si>
    <t>1000</t>
  </si>
  <si>
    <t>1046</t>
  </si>
  <si>
    <t>empreiteiro p/ colocação de vidro</t>
  </si>
  <si>
    <t>1050</t>
  </si>
  <si>
    <t xml:space="preserve"> EMPREITEIRO PARA CONCERTO DE HIDRANTE</t>
  </si>
  <si>
    <t>1058</t>
  </si>
  <si>
    <t>Empreiteiro p/ Reparo em Rede de Instalação de Gás</t>
  </si>
  <si>
    <t>1090</t>
  </si>
  <si>
    <t>Contra Rufo "Capa" Chapa Galvanizada nº 26 Corte 35" contra rufo "capa" chapa galvanizada nº 26 corte 35"</t>
  </si>
  <si>
    <t>Hidráulica / Materiais Hidráulicos Diversos</t>
  </si>
  <si>
    <t>1101</t>
  </si>
  <si>
    <t>1107</t>
  </si>
  <si>
    <t>1159</t>
  </si>
  <si>
    <t>1160</t>
  </si>
  <si>
    <t>Cilindro p/ Fechadura</t>
  </si>
  <si>
    <t>1175</t>
  </si>
  <si>
    <t>Esquadrias / Serviços Terceirizados</t>
  </si>
  <si>
    <t>1197</t>
  </si>
  <si>
    <t>Locação de Caçamba 5m³ p/ Residuos Classe A Caliças</t>
  </si>
  <si>
    <t>Tábua de Pinus 1" x 12" x 2,50m"</t>
  </si>
  <si>
    <t>1347</t>
  </si>
  <si>
    <t>1371</t>
  </si>
  <si>
    <t>Luminária LED Redonda Sobrepor 18W 3000K</t>
  </si>
  <si>
    <t>1391</t>
  </si>
  <si>
    <t>1480</t>
  </si>
  <si>
    <t>Fechadura Stam - 603 - 11 - Branca</t>
  </si>
  <si>
    <t>1522</t>
  </si>
  <si>
    <t>materiais hidráulicos</t>
  </si>
  <si>
    <t>1573</t>
  </si>
  <si>
    <t>1613</t>
  </si>
  <si>
    <t>1661</t>
  </si>
  <si>
    <t>1703</t>
  </si>
  <si>
    <t xml:space="preserve">Material para reparo </t>
  </si>
  <si>
    <t>1731</t>
  </si>
  <si>
    <t>Material para reparo</t>
  </si>
  <si>
    <t>1753</t>
  </si>
  <si>
    <t>1756</t>
  </si>
  <si>
    <t>1767</t>
  </si>
  <si>
    <t>1820</t>
  </si>
  <si>
    <t>Empreiteiro p/ Colocação de Calha e Rufo</t>
  </si>
  <si>
    <t>1822</t>
  </si>
  <si>
    <t>1823</t>
  </si>
  <si>
    <t>Material Hidráulico</t>
  </si>
  <si>
    <t>1862</t>
  </si>
  <si>
    <t>1893</t>
  </si>
  <si>
    <t>Fita Tela Fix 50mm x 10,00m</t>
  </si>
  <si>
    <t>1923</t>
  </si>
  <si>
    <t>2000</t>
  </si>
  <si>
    <t>textura acrílica</t>
  </si>
  <si>
    <t>2007</t>
  </si>
  <si>
    <t>Tampo p/ Pia em Marmore/material hidráulico</t>
  </si>
  <si>
    <t>2014</t>
  </si>
  <si>
    <t>EMPREITEIRO P/ COLOCAÇÃO DE FECHADURA (REEMBOLSO EVERTON)</t>
  </si>
  <si>
    <t>2047</t>
  </si>
  <si>
    <t>2079</t>
  </si>
  <si>
    <t>Massa Corrida PVA</t>
  </si>
  <si>
    <t>2080</t>
  </si>
  <si>
    <t>2081</t>
  </si>
  <si>
    <t>2092</t>
  </si>
  <si>
    <t>Reembolso / Reembolso Combustível</t>
  </si>
  <si>
    <t>2224</t>
  </si>
  <si>
    <t>Empreiteiro p/ Impermeabilização de Moldura</t>
  </si>
  <si>
    <t>2264</t>
  </si>
  <si>
    <t>DANILO</t>
  </si>
  <si>
    <t>Empreiteiro Danilo - Serviço Reparo Fachada</t>
  </si>
  <si>
    <t>TINTA LATEX</t>
  </si>
  <si>
    <t>Material empreiteiro Danilo</t>
  </si>
  <si>
    <t>REEMBOLSO MATERIAL</t>
  </si>
  <si>
    <t>2267</t>
  </si>
  <si>
    <t>TINTAS PARA REPARO</t>
  </si>
  <si>
    <t>2309</t>
  </si>
  <si>
    <t>2358</t>
  </si>
  <si>
    <t>2889</t>
  </si>
  <si>
    <t>EMPREITEIRO P/ CONSERTO DE INFILTRAÇÃO EM COBERTURA</t>
  </si>
  <si>
    <t>3121</t>
  </si>
  <si>
    <t>3309</t>
  </si>
  <si>
    <t>3408</t>
  </si>
  <si>
    <t>3421</t>
  </si>
  <si>
    <t>Limpa Piso Remocryl</t>
  </si>
  <si>
    <t>3843</t>
  </si>
  <si>
    <t>4005</t>
  </si>
  <si>
    <t>Mão de Obra Própria</t>
  </si>
  <si>
    <t>Sergio Lopes / Engenheiro Civil(a)</t>
  </si>
  <si>
    <t>Horas</t>
  </si>
  <si>
    <t>4019</t>
  </si>
  <si>
    <t>IMPERMIX</t>
  </si>
  <si>
    <t>4101</t>
  </si>
  <si>
    <t>Pó de Pedra</t>
  </si>
  <si>
    <t>4143</t>
  </si>
  <si>
    <t>GESSO PRADO</t>
  </si>
  <si>
    <t>4226</t>
  </si>
  <si>
    <t>MOLDURAS DE GESSO</t>
  </si>
  <si>
    <t>4287</t>
  </si>
  <si>
    <t>4518</t>
  </si>
  <si>
    <t>4543</t>
  </si>
  <si>
    <t>Laudo técnico</t>
  </si>
  <si>
    <t>4557</t>
  </si>
  <si>
    <t xml:space="preserve">ADS COMERCIO </t>
  </si>
  <si>
    <t xml:space="preserve">GESSO PRADO </t>
  </si>
  <si>
    <t>5001</t>
  </si>
  <si>
    <t>Serviço de inspeção hidráulica com geofone</t>
  </si>
  <si>
    <t>Montoya</t>
  </si>
  <si>
    <t>1664</t>
  </si>
  <si>
    <t>1667</t>
  </si>
  <si>
    <t>1668</t>
  </si>
  <si>
    <t>Esquadrias / Materiais de Esquadrias</t>
  </si>
  <si>
    <t>1672</t>
  </si>
  <si>
    <t>1675</t>
  </si>
  <si>
    <t>Bomba Pressurização Q=5,3m³ h, Hman=12mca, Pot.=1 CV/Quadro de Comando p/ Bomba Centrífuga/Bomba Pressurização Q=7.56m³/h, Hman=</t>
  </si>
  <si>
    <t>1676</t>
  </si>
  <si>
    <t>Gesso Cola/Manta Líquida Sikafill - Branco</t>
  </si>
  <si>
    <t>1699</t>
  </si>
  <si>
    <t>Empreiteiro p/ Desobstrução de Canos</t>
  </si>
  <si>
    <t>Rejunte Acrílico - 450g</t>
  </si>
  <si>
    <t>1704</t>
  </si>
  <si>
    <t>1724</t>
  </si>
  <si>
    <t>1889</t>
  </si>
  <si>
    <t>1891</t>
  </si>
  <si>
    <t>1892</t>
  </si>
  <si>
    <t>1987</t>
  </si>
  <si>
    <t>2028</t>
  </si>
  <si>
    <t>Empreiteiro p/ Execução Plantio de Grama e Espalhamento de Terra Preta</t>
  </si>
  <si>
    <t>2118</t>
  </si>
  <si>
    <t>Artigos em Ferro/Serralheria / Artigos em Ferro/Serralheria</t>
  </si>
  <si>
    <t>2137</t>
  </si>
  <si>
    <t>Empreiteiro p/ Execução de Junta de Dilatação Vertical</t>
  </si>
  <si>
    <t>2174</t>
  </si>
  <si>
    <t>2206</t>
  </si>
  <si>
    <t>2211</t>
  </si>
  <si>
    <t>2248</t>
  </si>
  <si>
    <t>2249</t>
  </si>
  <si>
    <t>2266</t>
  </si>
  <si>
    <t>2295</t>
  </si>
  <si>
    <t>2324</t>
  </si>
  <si>
    <t>2339</t>
  </si>
  <si>
    <t>2346</t>
  </si>
  <si>
    <t>2372</t>
  </si>
  <si>
    <t>2383</t>
  </si>
  <si>
    <t>2456</t>
  </si>
  <si>
    <t>2647</t>
  </si>
  <si>
    <t>Tinta Acrílica Cores</t>
  </si>
  <si>
    <t>2667</t>
  </si>
  <si>
    <t>Sensor de Presença</t>
  </si>
  <si>
    <t>2851</t>
  </si>
  <si>
    <t>2897</t>
  </si>
  <si>
    <t>2905</t>
  </si>
  <si>
    <t>3055</t>
  </si>
  <si>
    <t>Empreiteiro p/ Aplicação de Veneno/Empreiteiro p/ Execução de Roçada</t>
  </si>
  <si>
    <t>3139</t>
  </si>
  <si>
    <t>3266</t>
  </si>
  <si>
    <t>Motobomba Submersível Pot=1/2CV Hman 8mca 220v</t>
  </si>
  <si>
    <t>3409</t>
  </si>
  <si>
    <t>3433</t>
  </si>
  <si>
    <t>3530</t>
  </si>
  <si>
    <t>Rolo de Papel de Parede 0,53 x 10m</t>
  </si>
  <si>
    <t>APLICAÇÃO DO PAPEL DE PAREDE</t>
  </si>
  <si>
    <t>3664</t>
  </si>
  <si>
    <t>3822</t>
  </si>
  <si>
    <t>MATERIAIS HUDRÁULICOS</t>
  </si>
  <si>
    <t>3852</t>
  </si>
  <si>
    <t>Óculos de segurança/luva/máscara</t>
  </si>
  <si>
    <t>3948</t>
  </si>
  <si>
    <t>SUPER-PRO</t>
  </si>
  <si>
    <t>3967</t>
  </si>
  <si>
    <t>ALFA II PINTURAS LTDA</t>
  </si>
  <si>
    <t>4266</t>
  </si>
  <si>
    <t>4407</t>
  </si>
  <si>
    <t>meterial hidráulico</t>
  </si>
  <si>
    <t>4544</t>
  </si>
  <si>
    <t>ADS/MATERIAL HIDRÁULICO</t>
  </si>
  <si>
    <t>Morretes</t>
  </si>
  <si>
    <t>2349</t>
  </si>
  <si>
    <t>TERMO DE ACORDO JURIDICO</t>
  </si>
  <si>
    <t>Park Royale</t>
  </si>
  <si>
    <t>3463</t>
  </si>
  <si>
    <t>MANUTENÇÃO ELEVADOR SERVIÇO MENSAL</t>
  </si>
  <si>
    <t>ELEVADORES OTIS</t>
  </si>
  <si>
    <t>SEGUNDA PARCELA REPARO ELEVADOR</t>
  </si>
  <si>
    <t>Deformações, empenamento e fissuras, além dos limites de normas técnicas</t>
  </si>
  <si>
    <t>Elementos e componentes construtivos de proteção</t>
  </si>
  <si>
    <t>Muros externos</t>
  </si>
  <si>
    <t>3943</t>
  </si>
  <si>
    <t>tinta spray laranja</t>
  </si>
  <si>
    <t>Luminárias de ambientes internos e externos EXCETO lâmpadas</t>
  </si>
  <si>
    <t>3992</t>
  </si>
  <si>
    <t>DIAMANTE SERVIÇOS LTDA</t>
  </si>
  <si>
    <t>4025</t>
  </si>
  <si>
    <t>Disjuntor Tripolar 20A - Curva C</t>
  </si>
  <si>
    <t>Piscinas, espelho de água e fontes</t>
  </si>
  <si>
    <t>Revestimentos</t>
  </si>
  <si>
    <t>4032</t>
  </si>
  <si>
    <t>DIAMANTE SERVIÇOS</t>
  </si>
  <si>
    <t>4034</t>
  </si>
  <si>
    <t>DESENTUPIDORA</t>
  </si>
  <si>
    <t>4036</t>
  </si>
  <si>
    <t>4062</t>
  </si>
  <si>
    <t>Empreiteiro p/ Fornecimento Instalação de Guarda Corpo Vidro Laminado</t>
  </si>
  <si>
    <t>4110</t>
  </si>
  <si>
    <t>Componentes e equipamentos</t>
  </si>
  <si>
    <t>4124</t>
  </si>
  <si>
    <t>Guarnições, escovas, elementos de vedação</t>
  </si>
  <si>
    <t>Andre Luiz da Silva Constantino / Pintor</t>
  </si>
  <si>
    <t>4129</t>
  </si>
  <si>
    <t>DAIANE- REEMBOLSO DA PERSIANA</t>
  </si>
  <si>
    <t>4130</t>
  </si>
  <si>
    <t>Sistemas de automação</t>
  </si>
  <si>
    <t>4202</t>
  </si>
  <si>
    <t>JANELA PARA EFETUAR REPARO</t>
  </si>
  <si>
    <t>Acessórios como escadas e barras de apoio</t>
  </si>
  <si>
    <t>Perfis principais que constituem a estrutura da esquadria</t>
  </si>
  <si>
    <t>4253</t>
  </si>
  <si>
    <t>NEGRELI BOMBAS LTDA</t>
  </si>
  <si>
    <t>4254</t>
  </si>
  <si>
    <t>ADS - DISJUNTOR</t>
  </si>
  <si>
    <t>4361</t>
  </si>
  <si>
    <t>ARRUELA, BUCHA E PARAUSO</t>
  </si>
  <si>
    <t>ESPUMA DE POLIURETANO</t>
  </si>
  <si>
    <t xml:space="preserve">Faqueiro Inox </t>
  </si>
  <si>
    <t>Unidade</t>
  </si>
  <si>
    <t xml:space="preserve">Jogo de copos de vidro </t>
  </si>
  <si>
    <t>LOJA BONATTO</t>
  </si>
  <si>
    <t xml:space="preserve">Micro-ondas Consul </t>
  </si>
  <si>
    <t xml:space="preserve">Porta bicicleta de parede vertical  </t>
  </si>
  <si>
    <t xml:space="preserve">Pratos raso normal e sobremesa </t>
  </si>
  <si>
    <t>4402</t>
  </si>
  <si>
    <t>MEDIDOR DE CO² PARA ÁREA DA CHURRASQUEIRA</t>
  </si>
  <si>
    <t>4458</t>
  </si>
  <si>
    <t>Locação de caminhão munck</t>
  </si>
  <si>
    <t>4511</t>
  </si>
  <si>
    <t>FITA ISOLANTE</t>
  </si>
  <si>
    <t>5025</t>
  </si>
  <si>
    <t>Concreto Pronto</t>
  </si>
  <si>
    <t>DP ESTRUTURAS METÁLICAS</t>
  </si>
  <si>
    <t>LOJA BONATTO - CONCRETO PRONTO</t>
  </si>
  <si>
    <t xml:space="preserve">PLASTRIX COMERCIAL </t>
  </si>
  <si>
    <t>PLASTRIX COMERCIAL LTDA</t>
  </si>
  <si>
    <t xml:space="preserve">PORTAL DE EQUIPAMENTOS - LIXEIRA RECICLAVEL </t>
  </si>
  <si>
    <t>PROIND COMÉRCIO DE MÁQUINAS</t>
  </si>
  <si>
    <t>Piazza Venezzia</t>
  </si>
  <si>
    <t>3020</t>
  </si>
  <si>
    <t>DISTAK</t>
  </si>
  <si>
    <t>3026</t>
  </si>
  <si>
    <t>LOCAÇÃO DE CAÇAMBA</t>
  </si>
  <si>
    <t>3030</t>
  </si>
  <si>
    <t>Materiais Diversos</t>
  </si>
  <si>
    <t>3032</t>
  </si>
  <si>
    <t>3036</t>
  </si>
  <si>
    <t>3041</t>
  </si>
  <si>
    <t>3057</t>
  </si>
  <si>
    <t>3198</t>
  </si>
  <si>
    <t>3241</t>
  </si>
  <si>
    <t>Material para construção civil</t>
  </si>
  <si>
    <t>3247</t>
  </si>
  <si>
    <t>3254</t>
  </si>
  <si>
    <t>3255</t>
  </si>
  <si>
    <t>3257</t>
  </si>
  <si>
    <t>3273</t>
  </si>
  <si>
    <t>PROLONGADOR DE ROSCA E ESPUMA DE REJUNTE</t>
  </si>
  <si>
    <t>3304</t>
  </si>
  <si>
    <t>3358</t>
  </si>
  <si>
    <t>3372</t>
  </si>
  <si>
    <t>Caixa Acoplada p/ Bacia Sanitária</t>
  </si>
  <si>
    <t>3373</t>
  </si>
  <si>
    <t>Oliveira e Amorim</t>
  </si>
  <si>
    <t>3396</t>
  </si>
  <si>
    <t>Empreiteiro p/ Montagem e Desmontagem de Móveis/Rejunte Impermeabilizante Cinza Platino</t>
  </si>
  <si>
    <t>3518</t>
  </si>
  <si>
    <t>Locação de ferramentas para reparo</t>
  </si>
  <si>
    <t>3821</t>
  </si>
  <si>
    <t>BALAROTI</t>
  </si>
  <si>
    <t>3830</t>
  </si>
  <si>
    <t>Alice - reembolso</t>
  </si>
  <si>
    <t>3918</t>
  </si>
  <si>
    <t>Cimento Portland CP I Comum</t>
  </si>
  <si>
    <t>3920</t>
  </si>
  <si>
    <t>Selador p/ Textura/Textura Acrílica</t>
  </si>
  <si>
    <t>4004</t>
  </si>
  <si>
    <t>Materiais para construção civil</t>
  </si>
  <si>
    <t>4017</t>
  </si>
  <si>
    <t>Te PVC p/ Esgoto 100mm</t>
  </si>
  <si>
    <t>4076</t>
  </si>
  <si>
    <t>CWB COMÉRCIO DE TINTAS</t>
  </si>
  <si>
    <t>TINTA EMBORRACHADA</t>
  </si>
  <si>
    <t>4079</t>
  </si>
  <si>
    <t>4161</t>
  </si>
  <si>
    <t>Bomba Vibratória 220v</t>
  </si>
  <si>
    <t>4247</t>
  </si>
  <si>
    <t xml:space="preserve">ADS - COMERCIO </t>
  </si>
  <si>
    <t>ADS COMÉRCIO</t>
  </si>
  <si>
    <t>material hidráulico</t>
  </si>
  <si>
    <t>4276</t>
  </si>
  <si>
    <t>4281</t>
  </si>
  <si>
    <t>4292</t>
  </si>
  <si>
    <t xml:space="preserve">Bombas novas  e instalação </t>
  </si>
  <si>
    <t>Moysa e Fernandes LTDA</t>
  </si>
  <si>
    <t>VISITA TÉCNICA PARA MANUTENÇÃO D BOMBA</t>
  </si>
  <si>
    <t>4297</t>
  </si>
  <si>
    <t>ELENI - CAMINHÃO PIPA</t>
  </si>
  <si>
    <t>JOELHO E ANEL DE VEDAÇÃO</t>
  </si>
  <si>
    <t>4307</t>
  </si>
  <si>
    <t>DISCO DE CORTE</t>
  </si>
  <si>
    <t>4323</t>
  </si>
  <si>
    <t>CHAVEIRO PARA INSTALAÇÃO DE FECHADURA</t>
  </si>
  <si>
    <t>INSTALAÇÃO DE FECHADURA ELETRÔNICA</t>
  </si>
  <si>
    <t>JOSE RENATO FECHADURA ELETRONICA</t>
  </si>
  <si>
    <t>J.P.L FABRICAÇÃO</t>
  </si>
  <si>
    <t>PROIND</t>
  </si>
  <si>
    <t>4336</t>
  </si>
  <si>
    <t xml:space="preserve">Conserto de tubulação (Joelho/lixa/luva) </t>
  </si>
  <si>
    <t>MATERIAIS PARA CONSERTO</t>
  </si>
  <si>
    <t>4339</t>
  </si>
  <si>
    <t>CONSERTO DO VAZAMENTO</t>
  </si>
  <si>
    <t>4340</t>
  </si>
  <si>
    <t>TRAVA PORTA MAGNÉTICO</t>
  </si>
  <si>
    <t>4354</t>
  </si>
  <si>
    <t>REPARO DO VAZAMENTO DA PISCINA</t>
  </si>
  <si>
    <t>4374</t>
  </si>
  <si>
    <t>MARMOVILE/GRANITO CINZA OCRE</t>
  </si>
  <si>
    <t>Soleira Granito cinza Andorinha</t>
  </si>
  <si>
    <t>4375</t>
  </si>
  <si>
    <t>4392</t>
  </si>
  <si>
    <t>ADS</t>
  </si>
  <si>
    <t>4426</t>
  </si>
  <si>
    <t>ADS - MATERIAL HIDRÁULICO</t>
  </si>
  <si>
    <t>4431</t>
  </si>
  <si>
    <t>4432</t>
  </si>
  <si>
    <t>BROÇA DA AÇO</t>
  </si>
  <si>
    <t>PROIND COMERCIO</t>
  </si>
  <si>
    <t>4433</t>
  </si>
  <si>
    <t>Proind/prego 18 x 36</t>
  </si>
  <si>
    <t>4522</t>
  </si>
  <si>
    <t>ADAPTADOR E REGISTRO</t>
  </si>
  <si>
    <t>4523</t>
  </si>
  <si>
    <t>JOELHO E TE DE REDUÇÃO</t>
  </si>
  <si>
    <t>4551</t>
  </si>
  <si>
    <t>Ads comércio - Rele falta de fase s/neutro</t>
  </si>
  <si>
    <t>CONTACTOR TRIPOLAR</t>
  </si>
  <si>
    <t>Material elétrico (rele e alicate)</t>
  </si>
  <si>
    <t>RELE FALTA DE FASE</t>
  </si>
  <si>
    <t>4552</t>
  </si>
  <si>
    <t>BALAROTI/GRELHA ANTI ESPUMA</t>
  </si>
  <si>
    <t>4599</t>
  </si>
  <si>
    <t>SERVIÇO DE INSPEÇÃO HIDRÁULICA COM GEOFONE</t>
  </si>
  <si>
    <t>4602</t>
  </si>
  <si>
    <t>Bucha de redução e luva</t>
  </si>
  <si>
    <t>4604</t>
  </si>
  <si>
    <t>Antiespuma</t>
  </si>
  <si>
    <t>Bucha de Redução</t>
  </si>
  <si>
    <t>4605</t>
  </si>
  <si>
    <t>Material hidráulico</t>
  </si>
  <si>
    <t>4654</t>
  </si>
  <si>
    <t>ARGAMASSA</t>
  </si>
  <si>
    <t xml:space="preserve">CETEGRE - SERVIÇO DE GESTÃO, TRIAGEM E SEGREGAÇÃO </t>
  </si>
  <si>
    <t>IMPERMEABILIZANTE, TRANSFORMADOR</t>
  </si>
  <si>
    <t>Impermebilizante</t>
  </si>
  <si>
    <t>KIT CILÍNDRICO, MANTA ASFALTICA, COLHER</t>
  </si>
  <si>
    <t>TRANSPORTES TREVISAN</t>
  </si>
  <si>
    <t>IMPERMIX - REPELE ÁGUA</t>
  </si>
  <si>
    <t>Manta líquida e rolo</t>
  </si>
  <si>
    <t>Indenização Monetária - Armário Superior da Cozinha</t>
  </si>
  <si>
    <t>4763</t>
  </si>
  <si>
    <t>EMPREITEIRO PARA IMPERMEABILIZAÇÃO DE FACHADA</t>
  </si>
  <si>
    <t>LOCAÇÃO DE MARTELETE</t>
  </si>
  <si>
    <t>SILICONE NEUTRO</t>
  </si>
  <si>
    <t>5017</t>
  </si>
  <si>
    <t>ADS COMERCIO</t>
  </si>
  <si>
    <t>5027</t>
  </si>
  <si>
    <t>PU E APLICADOR</t>
  </si>
  <si>
    <t>INDENIZAÇÃO MONETÁRIA  PARA CLIENTE</t>
  </si>
  <si>
    <t>Pinhais Park Residence</t>
  </si>
  <si>
    <t>31</t>
  </si>
  <si>
    <t>G B Metais</t>
  </si>
  <si>
    <t>80</t>
  </si>
  <si>
    <t>Placas de identificação</t>
  </si>
  <si>
    <t>213</t>
  </si>
  <si>
    <t>Ne Comercio de Tampas Eireli</t>
  </si>
  <si>
    <t>259</t>
  </si>
  <si>
    <t>Material Elétrico</t>
  </si>
  <si>
    <t>312</t>
  </si>
  <si>
    <t>Empreiteiro p/ Colocação de Esquadria Alumínio - 0,60 x 0,60m</t>
  </si>
  <si>
    <t>652</t>
  </si>
  <si>
    <t>material elétrico</t>
  </si>
  <si>
    <t>905</t>
  </si>
  <si>
    <t xml:space="preserve">MATERIAIS PARA REPARO </t>
  </si>
  <si>
    <t>1091</t>
  </si>
  <si>
    <t>Argamassa Colante Flexível Tipo ACIII</t>
  </si>
  <si>
    <t>Cunha Niveladora p/ Piso</t>
  </si>
  <si>
    <t>Espaçador Nivelador Cerâmico - 3,0mm</t>
  </si>
  <si>
    <t>mês</t>
  </si>
  <si>
    <t>Rejunte Flexível Cinza</t>
  </si>
  <si>
    <t>1377</t>
  </si>
  <si>
    <t>1426</t>
  </si>
  <si>
    <t>Luminária Embutir LED c/ Lâmpada 6w 6400K/Luminária Embutir LED c/ Lâmpada 6w 4000K</t>
  </si>
  <si>
    <t>1778</t>
  </si>
  <si>
    <t>Empreiteiro p/ Demolição de Revesimento Cerâmico de Fachada/Complemento - 01- BLOCO A - GERAR CONTRATO</t>
  </si>
  <si>
    <t>SOLICITAÇÃO ABERTA PELA CONSTRUTORA PARA ALOCAÇÃO DE CUSTOS REFERENTE AO DESPLACAMENTO CERÂMICO (PORCELANATO) FACHADA DE TODOS O</t>
  </si>
  <si>
    <t>1809</t>
  </si>
  <si>
    <t>1813</t>
  </si>
  <si>
    <t>Material para pintura</t>
  </si>
  <si>
    <t>1814</t>
  </si>
  <si>
    <t>1816</t>
  </si>
  <si>
    <t>1818</t>
  </si>
  <si>
    <t>1941</t>
  </si>
  <si>
    <t>2095</t>
  </si>
  <si>
    <t>2126</t>
  </si>
  <si>
    <t>2265</t>
  </si>
  <si>
    <t>Empreiteiro p/ Troca de Duto em Chaminé</t>
  </si>
  <si>
    <t>2268</t>
  </si>
  <si>
    <t>2310</t>
  </si>
  <si>
    <t>Artigos em Concreto / Artigos em Concreto</t>
  </si>
  <si>
    <t>2796</t>
  </si>
  <si>
    <t>2885</t>
  </si>
  <si>
    <t>2917</t>
  </si>
  <si>
    <t>Empreiteiro p/ Readequação de Calhas/Empreiteiro p/ Readequação de Calhas/Empreiteiro p/ Readequação de Calhas</t>
  </si>
  <si>
    <t>2976</t>
  </si>
  <si>
    <t>TREVISAN</t>
  </si>
  <si>
    <t>2977</t>
  </si>
  <si>
    <t>Container mês de Fevereiro 2024</t>
  </si>
  <si>
    <t>Locação de Container Maritimo 6,00 x 2,40m</t>
  </si>
  <si>
    <t>SILVEROPOLES - FRETE</t>
  </si>
  <si>
    <t>2990</t>
  </si>
  <si>
    <t>2991</t>
  </si>
  <si>
    <t>3256</t>
  </si>
  <si>
    <t>3B COMERCIO</t>
  </si>
  <si>
    <t>Manutenção de Ar Condicionado</t>
  </si>
  <si>
    <t>3515</t>
  </si>
  <si>
    <t xml:space="preserve">Empreiteiro p/ Conserto de Vazamento </t>
  </si>
  <si>
    <t>3519</t>
  </si>
  <si>
    <t>Reembolso pela avaria ocasionada no granito sa sacada</t>
  </si>
  <si>
    <t>3520</t>
  </si>
  <si>
    <t>TAM MATERIAIS</t>
  </si>
  <si>
    <t>3524</t>
  </si>
  <si>
    <t>3639</t>
  </si>
  <si>
    <t>4250</t>
  </si>
  <si>
    <t>Aço CA50 5/16" 8,0mm"</t>
  </si>
  <si>
    <t>Disco p Serra Circular 4" x 3/8mm c/24dts Videa"</t>
  </si>
  <si>
    <t>4517</t>
  </si>
  <si>
    <t>Plaza Royal</t>
  </si>
  <si>
    <t>2404</t>
  </si>
  <si>
    <t>2488</t>
  </si>
  <si>
    <t>MATERIAIS HIDRÁULICOS</t>
  </si>
  <si>
    <t>2581</t>
  </si>
  <si>
    <t>EMPREITEIRO PARA DESENTUPIMENTO DE REDE DE ESGOTO</t>
  </si>
  <si>
    <t>2780</t>
  </si>
  <si>
    <t>Material para piso ceramico</t>
  </si>
  <si>
    <t>2830</t>
  </si>
  <si>
    <t>Empreiteiro p/ Conserto de Portão</t>
  </si>
  <si>
    <t>Empreiteiro p/ Conserto de Tubulação em Água Fria</t>
  </si>
  <si>
    <t>TAXAS SOBRE SERVIÇOS DA SANEPAR</t>
  </si>
  <si>
    <t>2874</t>
  </si>
  <si>
    <t>ESCORA METÁLICA E PERFIL PU</t>
  </si>
  <si>
    <t>Escora Perfil PU 8cm - Mês</t>
  </si>
  <si>
    <t>3013</t>
  </si>
  <si>
    <t>3066</t>
  </si>
  <si>
    <t>Concreto Usinado fck 25 Mpa Brita 1 Slump 10 +-2/Adicional de m³ Concreto Faltante</t>
  </si>
  <si>
    <t>3075</t>
  </si>
  <si>
    <t>Locação de Placa Vibratória</t>
  </si>
  <si>
    <t>3093</t>
  </si>
  <si>
    <t>3104</t>
  </si>
  <si>
    <t>3136</t>
  </si>
  <si>
    <t>serviço de chaveiro</t>
  </si>
  <si>
    <t>3138</t>
  </si>
  <si>
    <t>3146</t>
  </si>
  <si>
    <t xml:space="preserve">Serviços de Serralheria </t>
  </si>
  <si>
    <t>3191</t>
  </si>
  <si>
    <t>3221</t>
  </si>
  <si>
    <t>3291</t>
  </si>
  <si>
    <t>3352</t>
  </si>
  <si>
    <t>Disjuntor Caixa Moldada Tripolar 125A - Curva C</t>
  </si>
  <si>
    <t>4397</t>
  </si>
  <si>
    <t>VÁLVULA DE PRESSÃO</t>
  </si>
  <si>
    <t>4482</t>
  </si>
  <si>
    <t>A GERAL BOMBAS - KIT REPARO E QUADRO DE COMANDO</t>
  </si>
  <si>
    <t>Balaroti - Material Hidráulico</t>
  </si>
  <si>
    <t>SUPER-PRO MATERIAL HIDRÁULICO</t>
  </si>
  <si>
    <t>4921</t>
  </si>
  <si>
    <t>Comercio de Tintas Verginia</t>
  </si>
  <si>
    <t>4978</t>
  </si>
  <si>
    <t>Ads Comércio</t>
  </si>
  <si>
    <t>5069</t>
  </si>
  <si>
    <t>5190</t>
  </si>
  <si>
    <t>Portal de São Francisco</t>
  </si>
  <si>
    <t>494</t>
  </si>
  <si>
    <t>Tinta Acrílica Fosco Branco Neve</t>
  </si>
  <si>
    <t>4813</t>
  </si>
  <si>
    <t>Indenização Monetária</t>
  </si>
  <si>
    <t>Porto Belo II</t>
  </si>
  <si>
    <t>301</t>
  </si>
  <si>
    <t>Locação de Martelete Rompedor 5kg</t>
  </si>
  <si>
    <t>302</t>
  </si>
  <si>
    <t>Termo de Acordo Juridico</t>
  </si>
  <si>
    <t>349</t>
  </si>
  <si>
    <t>Piso laminado</t>
  </si>
  <si>
    <t>Piso Laminado</t>
  </si>
  <si>
    <t>Rodapé para piso laminado</t>
  </si>
  <si>
    <t>359</t>
  </si>
  <si>
    <t>379</t>
  </si>
  <si>
    <t>388</t>
  </si>
  <si>
    <t>Cimento Portland CP II-Z Composto</t>
  </si>
  <si>
    <t>Cola cascorez 1 kg</t>
  </si>
  <si>
    <t>416</t>
  </si>
  <si>
    <t>Locação de Martelete Rompedor 5kg e piso laminado</t>
  </si>
  <si>
    <t>437</t>
  </si>
  <si>
    <t>Remoção de piso cerâmico</t>
  </si>
  <si>
    <t>771</t>
  </si>
  <si>
    <t>851</t>
  </si>
  <si>
    <t>965</t>
  </si>
  <si>
    <t>1093</t>
  </si>
  <si>
    <t>Despesas diversas/material para manutenção civil</t>
  </si>
  <si>
    <t>1156</t>
  </si>
  <si>
    <t>manutenção da construção civil</t>
  </si>
  <si>
    <t>1323</t>
  </si>
  <si>
    <t>Locação de caçamba e martelete rompedor/acordo jurídico/materiais diversos</t>
  </si>
  <si>
    <t>1341</t>
  </si>
  <si>
    <t>1404</t>
  </si>
  <si>
    <t>MATERIAL PARA REPARO</t>
  </si>
  <si>
    <t>1454</t>
  </si>
  <si>
    <t>Espuma Poliuretano - Tubo 550 ml</t>
  </si>
  <si>
    <t>Pincel 2.1/2"</t>
  </si>
  <si>
    <t>1586</t>
  </si>
  <si>
    <t>2075</t>
  </si>
  <si>
    <t>Sifão PVC Extensivel Universal</t>
  </si>
  <si>
    <t>2147</t>
  </si>
  <si>
    <t>2159</t>
  </si>
  <si>
    <t>2165</t>
  </si>
  <si>
    <t>2278</t>
  </si>
  <si>
    <t>2593</t>
  </si>
  <si>
    <t>2701</t>
  </si>
  <si>
    <t>2810</t>
  </si>
  <si>
    <t>Revestimento Piso Cerâmico 67 x 67cm/Rejunte Flexível Bege</t>
  </si>
  <si>
    <t>2929</t>
  </si>
  <si>
    <t>serviço terceirizado/material para manutenção civil</t>
  </si>
  <si>
    <t>3551</t>
  </si>
  <si>
    <t>Bobina de papelão - proteção do piso</t>
  </si>
  <si>
    <t>Locação de matelete para retirada do piso</t>
  </si>
  <si>
    <t>DESPESAS DE ALUGUEL PARA PROPRIETARIO DO IMÓVEL</t>
  </si>
  <si>
    <t>PAGAMENTO DE ALUGUEL DO INQUILINO E DEPÓSITO DOS MÓVEIS PARA TROCA DO PISO</t>
  </si>
  <si>
    <t>ADS MATERIAL HIDRÁULICO</t>
  </si>
  <si>
    <t>AUTO CORES</t>
  </si>
  <si>
    <t>CAÇAMBA PARA DESCARTE DE LIXO DE OBRA</t>
  </si>
  <si>
    <t>INSTALAÇÃO DO PISO LAMINADO</t>
  </si>
  <si>
    <t xml:space="preserve">PROIND </t>
  </si>
  <si>
    <t>SELANTE BORRACHA</t>
  </si>
  <si>
    <t>SERVIÇO DE SEPARAÇÃO E DESCARTE DO LIXO DE OBRA</t>
  </si>
  <si>
    <t>MANGUEIRA PARA FIAÇÃO</t>
  </si>
  <si>
    <t>DISCO DE CORTE E ESPAÇADOR</t>
  </si>
  <si>
    <t>SERROTE E ESPUMA</t>
  </si>
  <si>
    <t>ANEL DE VEDAÇÃO E PARAFUSO DE FIXAÇÃO</t>
  </si>
  <si>
    <t>EXECUÇÃO DO PISO DA ELEGANCE</t>
  </si>
  <si>
    <t>Saco de ráfia</t>
  </si>
  <si>
    <t>4545</t>
  </si>
  <si>
    <t>PISO E REJUNTE</t>
  </si>
  <si>
    <t>Bobina de Papelão</t>
  </si>
  <si>
    <t>PROIND COMÉRCIO - TALHADEIRA</t>
  </si>
  <si>
    <t>Impermeabilizante Viaplus - Cinza</t>
  </si>
  <si>
    <t>BALAROTI - PORTA GRELHA PVC QUADRADO</t>
  </si>
  <si>
    <t>SUPER-PRO - ESPAÇADOR PARA REVESTIMENTO CERÂMICO</t>
  </si>
  <si>
    <t>INSTALAÇÃO DO NOVO PISO</t>
  </si>
  <si>
    <t>4725</t>
  </si>
  <si>
    <t>PISO CERÂMICO E REJUNTE</t>
  </si>
  <si>
    <t>COLOCAÇÃO DE PISO LAMINADO</t>
  </si>
  <si>
    <t>4758</t>
  </si>
  <si>
    <t>REVETIMENTO CERÂMICO, ARGAMASSA E REJUNTE</t>
  </si>
  <si>
    <t>4795</t>
  </si>
  <si>
    <t>COLOCAÇÃO DE PISO</t>
  </si>
  <si>
    <t>Destinação de lixo de obra</t>
  </si>
  <si>
    <t>Impermeabilizante</t>
  </si>
  <si>
    <t xml:space="preserve">Locação de caçamba </t>
  </si>
  <si>
    <t>Locação de Martele</t>
  </si>
  <si>
    <t>Massa e tinta Acrílica</t>
  </si>
  <si>
    <t>Saco de Rafia</t>
  </si>
  <si>
    <t>trincha e régua</t>
  </si>
  <si>
    <t>Porto Fino</t>
  </si>
  <si>
    <t>4834</t>
  </si>
  <si>
    <t>BIGOLIN MATERIAIS</t>
  </si>
  <si>
    <t>4839</t>
  </si>
  <si>
    <t>ADS - MATERIAL ELÉTRICO</t>
  </si>
  <si>
    <t>ADS - MATERIAL ELÉTRICO - REPARO DA BOMBA</t>
  </si>
  <si>
    <t>ADS - MATERIAL HIDRÁULICO - REPARO DA BOMBA</t>
  </si>
  <si>
    <t>LOCAÇÃO DE CAMINHÃO PIPA</t>
  </si>
  <si>
    <t>PIGATTO FERRAGENS - REPARO BOMBA</t>
  </si>
  <si>
    <t>PIGATTO FERRAGENS - REPARO DA BOMBA</t>
  </si>
  <si>
    <t>SUPER-PRO - REPARO DA BOMBA</t>
  </si>
  <si>
    <t>4995</t>
  </si>
  <si>
    <t xml:space="preserve">Ads Comércio </t>
  </si>
  <si>
    <t>Residencial La Serena</t>
  </si>
  <si>
    <t>1689</t>
  </si>
  <si>
    <t>1691</t>
  </si>
  <si>
    <t>Grelha Ferro Fundido Chato 80x80cm c/ Aro/cimento/areia</t>
  </si>
  <si>
    <t>1694</t>
  </si>
  <si>
    <t>Empreiteiro p/ Pintura de Playground</t>
  </si>
  <si>
    <t>2294</t>
  </si>
  <si>
    <t>San Pietro</t>
  </si>
  <si>
    <t>1163</t>
  </si>
  <si>
    <t>Jogo de Alizar 2 Lados 5cm x 3mm</t>
  </si>
  <si>
    <t>MATERIAL PARA REPARO EM PORTA</t>
  </si>
  <si>
    <t>Batente 14 x 3,2cm Regulavel c/Borracha Amortecedora Anti-Ruido Branco</t>
  </si>
  <si>
    <t xml:space="preserve">Empreiteiro p/ Montagem de Kit de Porta de Madeira </t>
  </si>
  <si>
    <t>1168</t>
  </si>
  <si>
    <t>1170</t>
  </si>
  <si>
    <t>1173</t>
  </si>
  <si>
    <t>1174</t>
  </si>
  <si>
    <t>1178</t>
  </si>
  <si>
    <t>1180</t>
  </si>
  <si>
    <t>1183</t>
  </si>
  <si>
    <t>1184</t>
  </si>
  <si>
    <t>1188</t>
  </si>
  <si>
    <t>1208</t>
  </si>
  <si>
    <t>1228</t>
  </si>
  <si>
    <t>1245</t>
  </si>
  <si>
    <t>1270</t>
  </si>
  <si>
    <t>1283</t>
  </si>
  <si>
    <t>1320</t>
  </si>
  <si>
    <t>Luva PVC p/ Esgoto Correr 50mm</t>
  </si>
  <si>
    <t>1338</t>
  </si>
  <si>
    <t>Piso Tátil Alerta - Composto Borracha Flexível - 250 x 250 x 5mm</t>
  </si>
  <si>
    <t>1356</t>
  </si>
  <si>
    <t>1357</t>
  </si>
  <si>
    <t>Fechadura Completa p/ Porta Externa</t>
  </si>
  <si>
    <t>1361</t>
  </si>
  <si>
    <t>1393</t>
  </si>
  <si>
    <t>1507</t>
  </si>
  <si>
    <t>1508</t>
  </si>
  <si>
    <t>Frete p/ Cerâmica e/ou Revestimento Cerâmico Azulejo</t>
  </si>
  <si>
    <t>1513</t>
  </si>
  <si>
    <t>1525</t>
  </si>
  <si>
    <t xml:space="preserve">Vistoria Técnica </t>
  </si>
  <si>
    <t>1547</t>
  </si>
  <si>
    <t>1594</t>
  </si>
  <si>
    <t>1631</t>
  </si>
  <si>
    <t>1636</t>
  </si>
  <si>
    <t>1640</t>
  </si>
  <si>
    <t>1646</t>
  </si>
  <si>
    <t>Porta em Madeira, Interna, 01 Folha, 0,60 x 2,10m</t>
  </si>
  <si>
    <t>1648</t>
  </si>
  <si>
    <t xml:space="preserve"> Termo de Acordo Juridico</t>
  </si>
  <si>
    <t>1653</t>
  </si>
  <si>
    <t>1663</t>
  </si>
  <si>
    <t>1701</t>
  </si>
  <si>
    <t>Massa de Calafetar</t>
  </si>
  <si>
    <t>1899</t>
  </si>
  <si>
    <t>1963</t>
  </si>
  <si>
    <t xml:space="preserve"> VISTORIA TECNICA</t>
  </si>
  <si>
    <t>2097</t>
  </si>
  <si>
    <t>2111</t>
  </si>
  <si>
    <t>2127</t>
  </si>
  <si>
    <t>2140</t>
  </si>
  <si>
    <t>2162</t>
  </si>
  <si>
    <t>Grade de Ventilação Ventokit PVC Branco</t>
  </si>
  <si>
    <t>2177</t>
  </si>
  <si>
    <t>2183</t>
  </si>
  <si>
    <t>2203</t>
  </si>
  <si>
    <t>2217</t>
  </si>
  <si>
    <t>2228</t>
  </si>
  <si>
    <t>Solução Aquosa Mofo &amp; Bolor - Attack/Silicone Repele Água</t>
  </si>
  <si>
    <t>2234</t>
  </si>
  <si>
    <t>2240</t>
  </si>
  <si>
    <t>2243</t>
  </si>
  <si>
    <t>2250</t>
  </si>
  <si>
    <t>2283</t>
  </si>
  <si>
    <t>Empreiteiro p/ Reparo em Pavimentação/Galão Plástico 5 Litros/Gasolina</t>
  </si>
  <si>
    <t>2284</t>
  </si>
  <si>
    <t>2311</t>
  </si>
  <si>
    <t>2312</t>
  </si>
  <si>
    <t>2320</t>
  </si>
  <si>
    <t xml:space="preserve">FATURA ENERGIA ELETRICA - REEMBOLSO CONDOMINIO </t>
  </si>
  <si>
    <t>2342</t>
  </si>
  <si>
    <t>Revestimento Piso Cerâmico Porcelanato 30 x 90cm</t>
  </si>
  <si>
    <t>2352</t>
  </si>
  <si>
    <t>Laudo Técnico</t>
  </si>
  <si>
    <t>2401</t>
  </si>
  <si>
    <t>Complemento de cozinha</t>
  </si>
  <si>
    <t>2607</t>
  </si>
  <si>
    <t>2677</t>
  </si>
  <si>
    <t>2695</t>
  </si>
  <si>
    <t>2798</t>
  </si>
  <si>
    <t>Limpa piso</t>
  </si>
  <si>
    <t>2859</t>
  </si>
  <si>
    <t>2894</t>
  </si>
  <si>
    <t>2934</t>
  </si>
  <si>
    <t>2955</t>
  </si>
  <si>
    <t>2959</t>
  </si>
  <si>
    <t>ATF Instalações</t>
  </si>
  <si>
    <t>Serviço de Inspeção Hidráulica</t>
  </si>
  <si>
    <t>ATF INSTALAÇÕES</t>
  </si>
  <si>
    <t>Locação de caçamba 5m p/resíduos Classe A Caliças</t>
  </si>
  <si>
    <t>LOCAÇÃO DE COMPCTADOR DE SOLO</t>
  </si>
  <si>
    <t xml:space="preserve">Mello </t>
  </si>
  <si>
    <t>Serviço de gestão, triagem e segregação de resíduos para destinação</t>
  </si>
  <si>
    <t>GESTÃO DE RESÍDUOS</t>
  </si>
  <si>
    <t>PÓ DE PEDRA</t>
  </si>
  <si>
    <t>SACO DE RAFIA</t>
  </si>
  <si>
    <t>2961</t>
  </si>
  <si>
    <t>Empreiteiro p/ Impermeabilização de Muro</t>
  </si>
  <si>
    <t>2963</t>
  </si>
  <si>
    <t>2964</t>
  </si>
  <si>
    <t>2967</t>
  </si>
  <si>
    <t>CETEGRE</t>
  </si>
  <si>
    <t>TRANSPORTES</t>
  </si>
  <si>
    <t>2969</t>
  </si>
  <si>
    <t>Soleira de Granito l=16cm e=2cm</t>
  </si>
  <si>
    <t>Visita Técnica p/ Avaliação de Granito/Empreiteiro p/ Colocação de Tampo de Granito ou Mármore Empreiteiro</t>
  </si>
  <si>
    <t>2985</t>
  </si>
  <si>
    <t>Motobomba Submersível Pot=1,5CV/material hidráulico</t>
  </si>
  <si>
    <t>3005</t>
  </si>
  <si>
    <t>3158</t>
  </si>
  <si>
    <t>Complemento p/ Cozinha</t>
  </si>
  <si>
    <t>3282</t>
  </si>
  <si>
    <t>ARMÁRIO LAVANDERIA</t>
  </si>
  <si>
    <t>3310</t>
  </si>
  <si>
    <t>Selante Elastico a Base de Poliuretano - Tubo 450g</t>
  </si>
  <si>
    <t>3312</t>
  </si>
  <si>
    <t>3314</t>
  </si>
  <si>
    <t>3378</t>
  </si>
  <si>
    <t>3417</t>
  </si>
  <si>
    <t>LUMINA</t>
  </si>
  <si>
    <t>3508</t>
  </si>
  <si>
    <t>ARMÁRIO DE CONHIZA</t>
  </si>
  <si>
    <t>3676</t>
  </si>
  <si>
    <t>3677</t>
  </si>
  <si>
    <t>3730</t>
  </si>
  <si>
    <t>Alfa II Pinturas LTDA</t>
  </si>
  <si>
    <t>Fita crepe e selante</t>
  </si>
  <si>
    <t>3745</t>
  </si>
  <si>
    <t>3823</t>
  </si>
  <si>
    <t>ARMÁRIO DA LAVANDERIA</t>
  </si>
  <si>
    <t>3935</t>
  </si>
  <si>
    <t>Indenização pelos móveis danificados</t>
  </si>
  <si>
    <t>3952</t>
  </si>
  <si>
    <t>Disco de Corte p/ Concreto Diamantado 110 x 20,0mm</t>
  </si>
  <si>
    <t>4125</t>
  </si>
  <si>
    <t>Materiais diversos/empreiteiro/locação de martelete</t>
  </si>
  <si>
    <t xml:space="preserve">NICHELE </t>
  </si>
  <si>
    <t>4138</t>
  </si>
  <si>
    <t>CONECTOR DE TRANSIÇÃO</t>
  </si>
  <si>
    <t>4201</t>
  </si>
  <si>
    <t>GESSO PARA REPARO</t>
  </si>
  <si>
    <t>4363</t>
  </si>
  <si>
    <t>Troca de Vidro</t>
  </si>
  <si>
    <t>4373</t>
  </si>
  <si>
    <t>Cabeçeira da cama com mesinha</t>
  </si>
  <si>
    <t>Cortina do quarto</t>
  </si>
  <si>
    <t>4453</t>
  </si>
  <si>
    <t>ARGAMASSA PARA REPARO</t>
  </si>
  <si>
    <t>4456</t>
  </si>
  <si>
    <t>DISCO DIAMANTADO</t>
  </si>
  <si>
    <t>SACO DE RAFIA E FITA CREPE</t>
  </si>
  <si>
    <t>4520</t>
  </si>
  <si>
    <t>4624</t>
  </si>
  <si>
    <t>INDENIZAÇÃO MONETÁRIA</t>
  </si>
  <si>
    <t>4678</t>
  </si>
  <si>
    <t>Gestão de resíduos</t>
  </si>
  <si>
    <t>Locação de Caçamba</t>
  </si>
  <si>
    <t>4716</t>
  </si>
  <si>
    <t>Laudo Pericial</t>
  </si>
  <si>
    <t>4908</t>
  </si>
  <si>
    <t>VISITA PARA LAUDO TÉCNICO</t>
  </si>
  <si>
    <t>Loja Bonatto</t>
  </si>
  <si>
    <t>5065</t>
  </si>
  <si>
    <t xml:space="preserve">AKITA COMÉRCIO </t>
  </si>
  <si>
    <t>COMÉRCIO DE TINTAS SOARES</t>
  </si>
  <si>
    <t>The One</t>
  </si>
  <si>
    <t>560</t>
  </si>
  <si>
    <t>Empreiteiro p/ Localização de Vazamento de Gás</t>
  </si>
  <si>
    <t>591</t>
  </si>
  <si>
    <t>1045</t>
  </si>
  <si>
    <t xml:space="preserve"> EMPREITEIRO P/ COLOCAÇÃO DE VIDRO</t>
  </si>
  <si>
    <t>1095</t>
  </si>
  <si>
    <t>1264</t>
  </si>
  <si>
    <t>1766</t>
  </si>
  <si>
    <t>2088</t>
  </si>
  <si>
    <t>4093</t>
  </si>
  <si>
    <t>Manutenção em Calhas e Rufos</t>
  </si>
  <si>
    <t>4325</t>
  </si>
  <si>
    <t xml:space="preserve">Conserto das calhas </t>
  </si>
  <si>
    <t xml:space="preserve">GESSO </t>
  </si>
  <si>
    <t>TINTAS DARKA</t>
  </si>
  <si>
    <t>Pedreiro</t>
  </si>
  <si>
    <t>Mestre de Obras</t>
  </si>
  <si>
    <t>Data CVCO</t>
  </si>
  <si>
    <t>Status</t>
  </si>
  <si>
    <t>Data Entrega de obra</t>
  </si>
  <si>
    <t>N° Unidades</t>
  </si>
  <si>
    <t>(1,5%) Manut.</t>
  </si>
  <si>
    <t>Orçamento (1,5%)</t>
  </si>
  <si>
    <t>Despesa Total Manut</t>
  </si>
  <si>
    <t>Prev Gasto (2025)</t>
  </si>
  <si>
    <t>Prev Gasto (2026)</t>
  </si>
  <si>
    <t>Prev Gasto (2027)</t>
  </si>
  <si>
    <t>Prev Gasto (2028)</t>
  </si>
  <si>
    <t>Prev Gasto (2029)</t>
  </si>
  <si>
    <t>Residencial New Jersey</t>
  </si>
  <si>
    <t>Residencial Parque Dal Negro</t>
  </si>
  <si>
    <t>Residencial Honolulu</t>
  </si>
  <si>
    <t>Residencial Plaza de Espanha</t>
  </si>
  <si>
    <t xml:space="preserve">Residencial Plazza Valencia </t>
  </si>
  <si>
    <t>Residencial Serene</t>
  </si>
  <si>
    <t>Residencial Federico Felini</t>
  </si>
  <si>
    <t>Residencial Boulevard Felice II</t>
  </si>
  <si>
    <t>Residencial Boulevard Felice I</t>
  </si>
  <si>
    <t>Residencial Boulevard Felice III</t>
  </si>
  <si>
    <t>Residencial San Francesco</t>
  </si>
  <si>
    <t>Residencial Plaza Mayorca</t>
  </si>
  <si>
    <t>Fontana Di Trevi</t>
  </si>
  <si>
    <t>Fontana Maggiore</t>
  </si>
  <si>
    <t>Residencial Morada Ventura</t>
  </si>
  <si>
    <t>Residencial Morada Lúmina</t>
  </si>
  <si>
    <t>Residencial Morada Florata</t>
  </si>
  <si>
    <t>Residencial Santa Chiara</t>
  </si>
  <si>
    <t>Residencial New South</t>
  </si>
  <si>
    <t>Dom Rodrigo 1</t>
  </si>
  <si>
    <t>Dom Rodrigo 2</t>
  </si>
  <si>
    <t>Burda 2</t>
  </si>
  <si>
    <t>Burda 3</t>
  </si>
  <si>
    <t>REGRA</t>
  </si>
  <si>
    <t>Incorporação</t>
  </si>
  <si>
    <t>Em Obra</t>
  </si>
  <si>
    <t>Duna</t>
  </si>
  <si>
    <t>Luna</t>
  </si>
  <si>
    <t>New Garden</t>
  </si>
  <si>
    <t>Harry Feeken 1 - Fase I</t>
  </si>
  <si>
    <t>Harry Feeken 1 - Fase II</t>
  </si>
  <si>
    <t>Harry Feeken 2</t>
  </si>
  <si>
    <t>Paulina Ader</t>
  </si>
  <si>
    <t>Custo de Construção</t>
  </si>
  <si>
    <t>(PE) Tendência</t>
  </si>
  <si>
    <t>(PE) Real por Obra</t>
  </si>
  <si>
    <t>Salário Bruto</t>
  </si>
  <si>
    <t>Admissão</t>
  </si>
  <si>
    <t>Modelo</t>
  </si>
  <si>
    <t>André Luiz da Silva Constantino</t>
  </si>
  <si>
    <t>CLT</t>
  </si>
  <si>
    <t>Falastin Habi Mansilla Ady</t>
  </si>
  <si>
    <t>PJ</t>
  </si>
  <si>
    <t>Luciani Furtado Santos</t>
  </si>
  <si>
    <t>Maria de Fátima Pereira</t>
  </si>
  <si>
    <t>Sergio Furini Lopes</t>
  </si>
  <si>
    <t>Siderlei de Jesus Desplanches</t>
  </si>
  <si>
    <t>Susimar Pereira de Souza de Almeira</t>
  </si>
  <si>
    <t>Contratação Engenharia 2</t>
  </si>
  <si>
    <t>Contratação Operacional 1</t>
  </si>
  <si>
    <t>Contratação Operacional 2</t>
  </si>
  <si>
    <t>Contratação Operacional 3</t>
  </si>
  <si>
    <t>Promoção Operacional 2025</t>
  </si>
  <si>
    <t>Promoção Engenharia 2026</t>
  </si>
  <si>
    <t>Promoção Administrativo 2026</t>
  </si>
  <si>
    <t>CLT e PJ</t>
  </si>
  <si>
    <t>Contratação Administrativo 1</t>
  </si>
  <si>
    <t>Contratação Engenharia 3</t>
  </si>
  <si>
    <t>Contratação Operacional 5</t>
  </si>
  <si>
    <t>Contratação Operacional 6</t>
  </si>
  <si>
    <t>Contratação Operacional 7</t>
  </si>
  <si>
    <t>Contratação Operacional 8</t>
  </si>
  <si>
    <t>Contratação Engenharia 4</t>
  </si>
  <si>
    <t>Contratação Engenharia 5</t>
  </si>
  <si>
    <t>Contratação Operacional 9</t>
  </si>
  <si>
    <t>Contratação Operacional 10</t>
  </si>
  <si>
    <t>Contratação Administrativo 2</t>
  </si>
  <si>
    <t>Cargo</t>
  </si>
  <si>
    <t>Téc. Manutenção Predial II</t>
  </si>
  <si>
    <t>Coordenador de Assistência Ténica</t>
  </si>
  <si>
    <t>Auxiliar de Engenharia</t>
  </si>
  <si>
    <t>Assistente de Engenharia</t>
  </si>
  <si>
    <t>Assistente Administrativo</t>
  </si>
  <si>
    <t>Auxiliar de Serviços Gerais II</t>
  </si>
  <si>
    <t>Valdinei Neves dos Santos</t>
  </si>
  <si>
    <t>Viviane Kmiecik</t>
  </si>
  <si>
    <t>Técnica em Edificações I</t>
  </si>
  <si>
    <t>Jovenil</t>
  </si>
  <si>
    <t>Téc. Manutenção Predial</t>
  </si>
  <si>
    <t>Previsão Data p/ Financeiro</t>
  </si>
  <si>
    <t>Previsão Despesa p/ Financeiro (em 2025)</t>
  </si>
  <si>
    <t>Promoção 01 - 2025</t>
  </si>
  <si>
    <t>Promoção 03 - 2025</t>
  </si>
  <si>
    <t>Promoção 02 - 2025</t>
  </si>
  <si>
    <t>Real Gasto (2025)</t>
  </si>
  <si>
    <t>Real Gasto (2026)</t>
  </si>
  <si>
    <t>Real Gasto (2027)</t>
  </si>
  <si>
    <t>Real Gasto (2028)</t>
  </si>
  <si>
    <t>Real Gasto (2029)</t>
  </si>
  <si>
    <t>15/08/2024</t>
  </si>
  <si>
    <t>11/09/2024</t>
  </si>
  <si>
    <t>13/09/2024</t>
  </si>
  <si>
    <t>14/09/2024</t>
  </si>
  <si>
    <t>16/09/2024</t>
  </si>
  <si>
    <t>17/09/2024</t>
  </si>
  <si>
    <t>20/09/2024</t>
  </si>
  <si>
    <t>22/09/2024</t>
  </si>
  <si>
    <t>24/09/2024</t>
  </si>
  <si>
    <t>25/09/2024</t>
  </si>
  <si>
    <t>26/09/2024</t>
  </si>
  <si>
    <t>27/09/2024</t>
  </si>
  <si>
    <t>29/09/2024</t>
  </si>
  <si>
    <t>09/10/2024</t>
  </si>
  <si>
    <t>10/10/2024</t>
  </si>
  <si>
    <t>16/10/2024</t>
  </si>
  <si>
    <t>17/12/2024</t>
  </si>
  <si>
    <t>17/01/2025</t>
  </si>
  <si>
    <t>Responsável</t>
  </si>
  <si>
    <t>Sistemas Elétricos</t>
  </si>
  <si>
    <t>Pisos</t>
  </si>
  <si>
    <t>Revestimentos/acabamento de qualquer natureza inclusive o rejuntamento</t>
  </si>
  <si>
    <t>Perda de Estanqueidade</t>
  </si>
  <si>
    <t>Vedação da interface da esquadria e requadros</t>
  </si>
  <si>
    <t>Componentes e acessórios para acessibilidade</t>
  </si>
  <si>
    <t>Pisos de ambientes internos e externos: Camadas não estruturais do sistema de pisos dos ambientes internos, exceto sistema de impermeabilização</t>
  </si>
  <si>
    <t>Esquadrias de alumínio, madeira, aço e PVC</t>
  </si>
  <si>
    <t>Contenções</t>
  </si>
  <si>
    <t>Constituídas por elementos projetados para a finalidade de prover estabilidade contra a tuptura de maciços e evitar o escorregamento causado pelo seu peso próprio ou por carregamentos externos.</t>
  </si>
  <si>
    <t>Falhas que afetem a segurança e não sejam decorrentes de uso em desacordo com o projeto e instruções fornecidas pelo construtor e/ou falta de realização de atividades de conservação e manutenção, de acordo com o manual de uso, operação e manutenção das edificações.</t>
  </si>
  <si>
    <t>Fundações</t>
  </si>
  <si>
    <t>São elementos construtivos projetados com a finalidade de transmitir as cargas de uma edificação para uma camada resistente do solo. Podem ter diversas características técnicas, dependendo das condições da edificação e do terreno.</t>
  </si>
  <si>
    <t>Elementos construtivos responsáveis pela estabilidade e sustentação de todos os demais sistemas e componentes da edificação transferindo os esforços que estes geram e o seu próprio peso para as fundações. São abrangidos todos os elementos construtivos com função estrutural.</t>
  </si>
  <si>
    <t>Estrutura de pisos e de sistemas de cobertura</t>
  </si>
  <si>
    <t>Inclui estruturas de pisos em mezaninos, estruturas auxiliares e estruturas de coberturas de quaisquer naturezas.</t>
  </si>
  <si>
    <t>Camada de regularização (contrapiso)</t>
  </si>
  <si>
    <t>Camada de revestimento/acabamento e sua fixação</t>
  </si>
  <si>
    <t>Perda de aderência;</t>
  </si>
  <si>
    <t>Rejuntamento e juntas de sistemas de componentes de piso</t>
  </si>
  <si>
    <t>Desgaste;</t>
  </si>
  <si>
    <t>Descolamento;</t>
  </si>
  <si>
    <t>Ressacamento;</t>
  </si>
  <si>
    <t xml:space="preserve">Desgaste; </t>
  </si>
  <si>
    <t>Dessolidarização;</t>
  </si>
  <si>
    <t xml:space="preserve">Desgaste;  Dessolidarização; </t>
  </si>
  <si>
    <t>Ruptura;  Deterioração por umidade;</t>
  </si>
  <si>
    <t>Vedações</t>
  </si>
  <si>
    <t>Vedações das fachadas, sejam elas compostas por alvenaria, sistema envidraçado do tipo pele de vidro, painéis de outros materiais, paredes moldadas “in loco” ou outras, excetuando-se as esquadrias entre vãos</t>
  </si>
  <si>
    <t>Perda de Integridade; Dessolidarização de materiais ou componentes que fazem parte da vedação</t>
  </si>
  <si>
    <t>Perda de estanqueidade</t>
  </si>
  <si>
    <t>Camada de revestimento que faz parte do sistema de vedação (por exemplo, revestimento argamassado sobre alvenaria)</t>
  </si>
  <si>
    <t xml:space="preserve">Desgaste;  Empolamento; </t>
  </si>
  <si>
    <t>Descascamento;  Esfarelamento;</t>
  </si>
  <si>
    <t>Perda de estanqueidade;</t>
  </si>
  <si>
    <t>Camada de acabamento decorativo aderido (por exemplo: revestimentos cerâmicos, pedras naturais, ou outros de função decorativa que não tenham função como parte da vedação)</t>
  </si>
  <si>
    <t>Camada de acabamento decorativo tinta látex, esmalte sintérico e tinta a óleo a base de solvente</t>
  </si>
  <si>
    <t>Perda de integridade da película (má aderencia a película e descolamento, pulverulência, craqueamento), eflorescências, enrrugamento, bolhas</t>
  </si>
  <si>
    <t>Camada de acabamento decorativo – textura</t>
  </si>
  <si>
    <t>Perda de integridade da película (má aderencia da película e decolamento, pulverulência, craqueamento) e bolhas</t>
  </si>
  <si>
    <t>Desgaste; Perda de aderência</t>
  </si>
  <si>
    <t>Esquadrias internas e externas – Janelas e portas entre vãos (Aço, Alumínio, Madeira e PVC)</t>
  </si>
  <si>
    <t>Desencaixe; Deslocamento</t>
  </si>
  <si>
    <t>Perda de vedação</t>
  </si>
  <si>
    <t>Componentes de movimentação e fechamentos (por exemplo, fechos, roldanas, parafusos, articulações e braços)</t>
  </si>
  <si>
    <t>Desencaixe; deslocamento</t>
  </si>
  <si>
    <t>Deformação; oxidação; ruptura; dessolidarização; e falha de funcionamento;</t>
  </si>
  <si>
    <t>Folhas móveis, incluindo persianas ou venezianas (embutidas)</t>
  </si>
  <si>
    <t>Folgas nos elementos quanto à vedação, encaixe e fixação</t>
  </si>
  <si>
    <t>Deformação, corrosão, ruptura; dessolidarização</t>
  </si>
  <si>
    <t>Ruptura, deformação, flexão, surgimento de trincas, cavidades</t>
  </si>
  <si>
    <t>Os perfis que compõem as esquadrias</t>
  </si>
  <si>
    <t>Falha no tratamento superficial (por exemplo, pintura, alteração da cor, descascamento e perda de brilho)</t>
  </si>
  <si>
    <t>Mecanismos automatizados de abertura e fechamento de persianas/venezianas/vidros</t>
  </si>
  <si>
    <t>Mau funcionamento</t>
  </si>
  <si>
    <t>Delaminação</t>
  </si>
  <si>
    <t>Dessolidarização em relação a esquadria</t>
  </si>
  <si>
    <t>Os perfis que compõem as esquadrias de madeira</t>
  </si>
  <si>
    <t>Falha no tratamento superficial (por exemplo, fissuras na pintura ou verniz)</t>
  </si>
  <si>
    <t>Perda de estanqueidade devido à falta de aderência e vedação</t>
  </si>
  <si>
    <t>Perda de integridade</t>
  </si>
  <si>
    <t>Peitoris e guarda-corpos, componentes de ancoragem de equipamentos de segurança individual ou coletiva, presentes em quaisquer ambientes externas ou internos das edificações</t>
  </si>
  <si>
    <t>Ruptura ou perda de estabilidade</t>
  </si>
  <si>
    <t>Oxidação que não acarrete a perda de seção da peça, a ruptura ou perda de estabilidade</t>
  </si>
  <si>
    <t>Corrimãos</t>
  </si>
  <si>
    <t>Portas com resistência ao fogo</t>
  </si>
  <si>
    <t>Molas, dobradiças, barras antipânico ou maçanetas</t>
  </si>
  <si>
    <t>Mau funcionamento, fixação e corrosão</t>
  </si>
  <si>
    <t>Folha da porta e marcos (batentes)</t>
  </si>
  <si>
    <t>Deformação, ruptura; dessolidarização;</t>
  </si>
  <si>
    <t>Portões, gradis, grades, portilholas e alçapões</t>
  </si>
  <si>
    <t>Perfis principais que constituem a estrutura da esquadria, folhas móveis, incluindo venezianas</t>
  </si>
  <si>
    <t>Mau funcionamento; oxidação que não acarrete a perde de seção da peça</t>
  </si>
  <si>
    <t>Ruptura, deformação, corroão, dessolidarização, flexão, surgimento de trincas, cavidades</t>
  </si>
  <si>
    <t>Coberturas</t>
  </si>
  <si>
    <t>Forros</t>
  </si>
  <si>
    <t>Dessolidarização ou ruptura</t>
  </si>
  <si>
    <t>Telhamento e qualquer tpo e suas fixações</t>
  </si>
  <si>
    <t>Deformações e permeabilidade além dos limites das normas</t>
  </si>
  <si>
    <t>Falha de fixação e perda de estanqueidade</t>
  </si>
  <si>
    <t>Compostos pelo conjunto de materiais e componentes que asseguram a estanqueidade à água de elementos estruturais, de vedações verticais, de pisos, de coberturas, de piscinas, de reversatórios e/ou de quaisquer outros elementos construtivos</t>
  </si>
  <si>
    <t>Perda de estanqueidade de produtos e instalação desde que a causa da falha constatada não seja decorrente de intervenções não previstas, avarias, danos ou falhas nos subtratos ou camadas ou outro materiais e componentes que sejam determinantes dos sistemas de impermabilização</t>
  </si>
  <si>
    <t>Sistemas</t>
  </si>
  <si>
    <t>Tubos e suas conexões em prumadas/colunas que alimentam os ramais e sub-ramais, os reservatórios de água, as estações de tratameto de esgotos e de água, para a edificação, excetuando-se equipamentos industrializados como equipamentos de aquecimento de água, medidores, motobombas, filtros e outros.</t>
  </si>
  <si>
    <t>Ruptura/dessolidarização; Perda da integridade do sistema, perda de estanqueidade</t>
  </si>
  <si>
    <t>Falhas dos produtos</t>
  </si>
  <si>
    <t>Falhas de instalação</t>
  </si>
  <si>
    <t>Falhas de produtos</t>
  </si>
  <si>
    <t>Falhas na instalação</t>
  </si>
  <si>
    <t>Sistema de SPDA</t>
  </si>
  <si>
    <t>Cabos, barramentos e componentes de equipotencialização</t>
  </si>
  <si>
    <t>Falhas dos produtos;</t>
  </si>
  <si>
    <t>Infraestrutura do sistema de interfone e telefone</t>
  </si>
  <si>
    <t>Falhas dos produtos e de instalação</t>
  </si>
  <si>
    <t>Sistemas de exaustão, pressurização e ventilação</t>
  </si>
  <si>
    <t>Infraestrutura do sistema</t>
  </si>
  <si>
    <t>Sistemas de transporte vertical e horizontal</t>
  </si>
  <si>
    <t>Muros constituídos por quaisquer tipo de materiais ou componentes</t>
  </si>
  <si>
    <t>Ruptura/tombamento</t>
  </si>
  <si>
    <t>Fissuração</t>
  </si>
  <si>
    <t>Deterioração por umidade</t>
  </si>
  <si>
    <t>Tanque</t>
  </si>
  <si>
    <t>Desgaste; dessolidarização;</t>
  </si>
  <si>
    <t>Instalações hidraulicas</t>
  </si>
  <si>
    <t>Filtros e bombas</t>
  </si>
  <si>
    <t>Sistema de iluminação, excetuando-se lâmpadas</t>
  </si>
  <si>
    <t>Barras de apoio; maçanetas e puxadores específicos; pisos podotáteis; assentos especiais; sinalçização visual e tátil; alarmes e sinais sonoros</t>
  </si>
  <si>
    <t>Churrasqueiras</t>
  </si>
  <si>
    <t>Dutos</t>
  </si>
  <si>
    <t>Portões de acesso à edificação</t>
  </si>
  <si>
    <t>Vedações verticais externas e internas</t>
  </si>
  <si>
    <t>Portas corta-fogo</t>
  </si>
  <si>
    <t>Falha de regulagem de dobradiças e molas; Ocorrências em acabamentos: manchas, lascamento de pintura ou acabamento superficial</t>
  </si>
  <si>
    <t>Portas de acesso e internas de áreas comuns e privativas</t>
  </si>
  <si>
    <t>Ocorrências em acabamentos: manchas, lascamento de pintura ou acabamento superficial</t>
  </si>
  <si>
    <t>Revestimentos decorativos de qualquer natureza</t>
  </si>
  <si>
    <t>Ocorrências em acabamentos: lascamentos, diferenças de tonalidades, manchas e riscos, falhas de rejuntamento</t>
  </si>
  <si>
    <t>Pinturas</t>
  </si>
  <si>
    <t>Ocorrências em acabamentos: lascamentos, diferenças de tonalidades, manchas e riscos</t>
  </si>
  <si>
    <t>Falha pela dificuldade de abertura ou fechamento. Ocorrências em acabamentos: riscos, manchas, amassamento, lascamento</t>
  </si>
  <si>
    <t>Ocorrências em acabamentos: Lascamento, trincas, quebras, riscos ou manchas</t>
  </si>
  <si>
    <t>Ocorrências em acabamentos: Lascamento, diferenças de tonalidades, manchas e riscos, falhas de rejuntamento, falhas de polimento</t>
  </si>
  <si>
    <t>Superfície</t>
  </si>
  <si>
    <t>Ocorrência em acabamentos: Lascamentos, quebras, manchas, irregularidades</t>
  </si>
  <si>
    <t>Louças sanitárias, bancadas e cubas</t>
  </si>
  <si>
    <t>Ocorrência em acamentos: Lascamento, quebra, manchas, fixação, riscos ou amassados</t>
  </si>
  <si>
    <t>Metais sanitários</t>
  </si>
  <si>
    <t>Ocorrências em acabamentos: manchamento, Falhas de fixação, falha de abertura e fechamento</t>
  </si>
  <si>
    <t>Sistemas elétricos</t>
  </si>
  <si>
    <t>Espelos de tomadas, interruptores e outros dispositivos</t>
  </si>
  <si>
    <t>Falha de Fixação e de instalação, componentes danificados</t>
  </si>
  <si>
    <t>Piscinas</t>
  </si>
  <si>
    <t>Revestimentos, iluminação</t>
  </si>
  <si>
    <t>Ocorrência em acabamentos: lascamento, quebras, diferença de tonalidade</t>
  </si>
  <si>
    <t>Quadras poliesportivas, Playground,  Academias, Salão de festas/gourmet e demais espaços comuns.</t>
  </si>
  <si>
    <t>Equipamentos, pisos e demais componentes e acabamentos</t>
  </si>
  <si>
    <t>Ocorrência em acabamentos: Lascamentos, falhas de pintura, riscos, manchas, etc.</t>
  </si>
  <si>
    <t>Prevenção e combate a incêndio</t>
  </si>
  <si>
    <t>Sinalização</t>
  </si>
  <si>
    <t>Ocorrências em acabamentos: trincas, quebras, amassados ou manchas</t>
  </si>
  <si>
    <t>Acessibilidade</t>
  </si>
  <si>
    <t>Ocorrencias em acabamentos: trincas, quebras, amassados ou manchas</t>
  </si>
  <si>
    <t>Telhado</t>
  </si>
  <si>
    <t>Condições gerais do telhado</t>
  </si>
  <si>
    <t>Ocorrência em acabamentos: Telhas quebradas, fissuradas que além dos limites aceitáveis, falta de vedações, parafusos, sujidades</t>
  </si>
  <si>
    <t>Eletrodomésticos/Equipamentos de academia, e similares</t>
  </si>
  <si>
    <t>Funcionamento e condições de acabemento</t>
  </si>
  <si>
    <t>Falhas de funcionamento ou problemas de acabamento</t>
  </si>
  <si>
    <t>Dessolidarização/pulverulência</t>
  </si>
  <si>
    <t>Revestimentos de vedações verticais externas</t>
  </si>
  <si>
    <t>Revestimentos de vedações verticais internas</t>
  </si>
  <si>
    <t xml:space="preserve">Forros e sancas constituidos por quaisquer materiais e componentes; </t>
  </si>
  <si>
    <t>Sistema de Impermeabilização</t>
  </si>
  <si>
    <t>Bombas de recalque</t>
  </si>
  <si>
    <t>Sistema de prevenção e combate a incêndio</t>
  </si>
  <si>
    <t>Prumada de sistema de combate a incêndio - incluindo comandos setoriais</t>
  </si>
  <si>
    <t>Tubos e suas conexões em ramais e sub-ramais</t>
  </si>
  <si>
    <t>Hidrantes, alarmes de incêndio, sinalização e etc</t>
  </si>
  <si>
    <t>Gás</t>
  </si>
  <si>
    <t>Prumadas/colunas de gás</t>
  </si>
  <si>
    <t>Ramais ou sub-ramais</t>
  </si>
  <si>
    <t>Falhas dos produtos (Instalação aparente)</t>
  </si>
  <si>
    <t>Falhas dos produtos (Instalação não aparente)</t>
  </si>
  <si>
    <t>Prumadas de distribuição</t>
  </si>
  <si>
    <t>Componentes (disjuntores, tomadas, terminais, quadros de comando etc.)</t>
  </si>
  <si>
    <t>Infraestrutura (eletrodutos, eletrocalha, caixas de passagem)</t>
  </si>
  <si>
    <t>Infraestrutura, componentes e equipamentos de plataformas de transporte de pessoas com necessidades especiais</t>
  </si>
  <si>
    <t>Quadros de comando de bombas (se não violado lacre)</t>
  </si>
  <si>
    <t>Item não previsto na NBR ABNT 17.170/Fora de Escopo</t>
  </si>
  <si>
    <t>Autorizado pela direção</t>
  </si>
  <si>
    <t>Entrega de unidade</t>
  </si>
  <si>
    <t>Área Comum</t>
  </si>
  <si>
    <t>283</t>
  </si>
  <si>
    <t>337</t>
  </si>
  <si>
    <t>425</t>
  </si>
  <si>
    <t>426</t>
  </si>
  <si>
    <t>442</t>
  </si>
  <si>
    <t>466</t>
  </si>
  <si>
    <t>481</t>
  </si>
  <si>
    <t>503</t>
  </si>
  <si>
    <t>509</t>
  </si>
  <si>
    <t>169</t>
  </si>
  <si>
    <t>253</t>
  </si>
  <si>
    <t>309</t>
  </si>
  <si>
    <t>319</t>
  </si>
  <si>
    <t>320</t>
  </si>
  <si>
    <t>341</t>
  </si>
  <si>
    <t>313</t>
  </si>
  <si>
    <t>495</t>
  </si>
  <si>
    <t>496</t>
  </si>
  <si>
    <t>510</t>
  </si>
  <si>
    <t>204</t>
  </si>
  <si>
    <t>207</t>
  </si>
  <si>
    <t>214</t>
  </si>
  <si>
    <t>219</t>
  </si>
  <si>
    <t>220</t>
  </si>
  <si>
    <t>226</t>
  </si>
  <si>
    <t>234</t>
  </si>
  <si>
    <t>236</t>
  </si>
  <si>
    <t>237</t>
  </si>
  <si>
    <t>244</t>
  </si>
  <si>
    <t>252</t>
  </si>
  <si>
    <t>254</t>
  </si>
  <si>
    <t>255</t>
  </si>
  <si>
    <t>257</t>
  </si>
  <si>
    <t>258</t>
  </si>
  <si>
    <t>262</t>
  </si>
  <si>
    <t>274</t>
  </si>
  <si>
    <t>279</t>
  </si>
  <si>
    <t>280</t>
  </si>
  <si>
    <t>281</t>
  </si>
  <si>
    <t>285</t>
  </si>
  <si>
    <t>290</t>
  </si>
  <si>
    <t>293</t>
  </si>
  <si>
    <t>296</t>
  </si>
  <si>
    <t>297</t>
  </si>
  <si>
    <t>303</t>
  </si>
  <si>
    <t>321</t>
  </si>
  <si>
    <t>322</t>
  </si>
  <si>
    <t>323</t>
  </si>
  <si>
    <t>324</t>
  </si>
  <si>
    <t>325</t>
  </si>
  <si>
    <t>326</t>
  </si>
  <si>
    <t>331</t>
  </si>
  <si>
    <t>338</t>
  </si>
  <si>
    <t>356</t>
  </si>
  <si>
    <t>370</t>
  </si>
  <si>
    <t>380</t>
  </si>
  <si>
    <t>381</t>
  </si>
  <si>
    <t>393</t>
  </si>
  <si>
    <t>394</t>
  </si>
  <si>
    <t>395</t>
  </si>
  <si>
    <t>396</t>
  </si>
  <si>
    <t>397</t>
  </si>
  <si>
    <t>398</t>
  </si>
  <si>
    <t>406</t>
  </si>
  <si>
    <t>424</t>
  </si>
  <si>
    <t>436</t>
  </si>
  <si>
    <t>440</t>
  </si>
  <si>
    <t>441</t>
  </si>
  <si>
    <t>467</t>
  </si>
  <si>
    <t>469</t>
  </si>
  <si>
    <t>472</t>
  </si>
  <si>
    <t>479</t>
  </si>
  <si>
    <t>480</t>
  </si>
  <si>
    <t>483</t>
  </si>
  <si>
    <t>485</t>
  </si>
  <si>
    <t>493</t>
  </si>
  <si>
    <t>512</t>
  </si>
  <si>
    <t>513</t>
  </si>
  <si>
    <t>514</t>
  </si>
  <si>
    <t>711</t>
  </si>
  <si>
    <t>170</t>
  </si>
  <si>
    <t>171</t>
  </si>
  <si>
    <t>181</t>
  </si>
  <si>
    <t>198</t>
  </si>
  <si>
    <t>266</t>
  </si>
  <si>
    <t>268</t>
  </si>
  <si>
    <t>271</t>
  </si>
  <si>
    <t>288</t>
  </si>
  <si>
    <t>298</t>
  </si>
  <si>
    <t>369</t>
  </si>
  <si>
    <t>422</t>
  </si>
  <si>
    <t>452</t>
  </si>
  <si>
    <t>470</t>
  </si>
  <si>
    <t>478</t>
  </si>
  <si>
    <t>497</t>
  </si>
  <si>
    <t>199</t>
  </si>
  <si>
    <t>227</t>
  </si>
  <si>
    <t>241</t>
  </si>
  <si>
    <t>242</t>
  </si>
  <si>
    <t>374</t>
  </si>
  <si>
    <t>455</t>
  </si>
  <si>
    <t>95</t>
  </si>
  <si>
    <t>166</t>
  </si>
  <si>
    <t>179</t>
  </si>
  <si>
    <t>194</t>
  </si>
  <si>
    <t>221</t>
  </si>
  <si>
    <t>256</t>
  </si>
  <si>
    <t>295</t>
  </si>
  <si>
    <t>372</t>
  </si>
  <si>
    <t>471</t>
  </si>
  <si>
    <t>502</t>
  </si>
  <si>
    <t>608</t>
  </si>
  <si>
    <t>611</t>
  </si>
  <si>
    <t>88</t>
  </si>
  <si>
    <t>191</t>
  </si>
  <si>
    <t>201</t>
  </si>
  <si>
    <t>203</t>
  </si>
  <si>
    <t>223</t>
  </si>
  <si>
    <t>224</t>
  </si>
  <si>
    <t>225</t>
  </si>
  <si>
    <t>230</t>
  </si>
  <si>
    <t>284</t>
  </si>
  <si>
    <t>286</t>
  </si>
  <si>
    <t>342</t>
  </si>
  <si>
    <t>344</t>
  </si>
  <si>
    <t>403</t>
  </si>
  <si>
    <t>404</t>
  </si>
  <si>
    <t>405</t>
  </si>
  <si>
    <t>407</t>
  </si>
  <si>
    <t>804</t>
  </si>
  <si>
    <t>1003</t>
  </si>
  <si>
    <t>476</t>
  </si>
  <si>
    <t>486</t>
  </si>
  <si>
    <t>11</t>
  </si>
  <si>
    <t>16</t>
  </si>
  <si>
    <t>25</t>
  </si>
  <si>
    <t>32</t>
  </si>
  <si>
    <t>34</t>
  </si>
  <si>
    <t>38</t>
  </si>
  <si>
    <t>41</t>
  </si>
  <si>
    <t>42</t>
  </si>
  <si>
    <t>43</t>
  </si>
  <si>
    <t>44</t>
  </si>
  <si>
    <t>46</t>
  </si>
  <si>
    <t>47</t>
  </si>
  <si>
    <t>48</t>
  </si>
  <si>
    <t>49</t>
  </si>
  <si>
    <t>60</t>
  </si>
  <si>
    <t>61</t>
  </si>
  <si>
    <t>62</t>
  </si>
  <si>
    <t>63</t>
  </si>
  <si>
    <t>64</t>
  </si>
  <si>
    <t>65</t>
  </si>
  <si>
    <t>66</t>
  </si>
  <si>
    <t>68</t>
  </si>
  <si>
    <t>70</t>
  </si>
  <si>
    <t>72</t>
  </si>
  <si>
    <t>74</t>
  </si>
  <si>
    <t>75</t>
  </si>
  <si>
    <t>77</t>
  </si>
  <si>
    <t>78</t>
  </si>
  <si>
    <t>79</t>
  </si>
  <si>
    <t>82</t>
  </si>
  <si>
    <t>83</t>
  </si>
  <si>
    <t>84</t>
  </si>
  <si>
    <t>96</t>
  </si>
  <si>
    <t>97</t>
  </si>
  <si>
    <t>101</t>
  </si>
  <si>
    <t>109</t>
  </si>
  <si>
    <t>114</t>
  </si>
  <si>
    <t>115</t>
  </si>
  <si>
    <t>116</t>
  </si>
  <si>
    <t>117</t>
  </si>
  <si>
    <t>120</t>
  </si>
  <si>
    <t>122</t>
  </si>
  <si>
    <t>123</t>
  </si>
  <si>
    <t>135</t>
  </si>
  <si>
    <t>137</t>
  </si>
  <si>
    <t>140</t>
  </si>
  <si>
    <t>141</t>
  </si>
  <si>
    <t>142</t>
  </si>
  <si>
    <t>144</t>
  </si>
  <si>
    <t>145</t>
  </si>
  <si>
    <t>148</t>
  </si>
  <si>
    <t>152</t>
  </si>
  <si>
    <t>153</t>
  </si>
  <si>
    <t>158</t>
  </si>
  <si>
    <t>160</t>
  </si>
  <si>
    <t>161</t>
  </si>
  <si>
    <t>163</t>
  </si>
  <si>
    <t>164</t>
  </si>
  <si>
    <t>173</t>
  </si>
  <si>
    <t>182</t>
  </si>
  <si>
    <t>185</t>
  </si>
  <si>
    <t>187</t>
  </si>
  <si>
    <t>188</t>
  </si>
  <si>
    <t>189</t>
  </si>
  <si>
    <t>190</t>
  </si>
  <si>
    <t>192</t>
  </si>
  <si>
    <t>200</t>
  </si>
  <si>
    <t>202</t>
  </si>
  <si>
    <t>205</t>
  </si>
  <si>
    <t>206</t>
  </si>
  <si>
    <t>231</t>
  </si>
  <si>
    <t>232</t>
  </si>
  <si>
    <t>233</t>
  </si>
  <si>
    <t>235</t>
  </si>
  <si>
    <t>238</t>
  </si>
  <si>
    <t>239</t>
  </si>
  <si>
    <t>240</t>
  </si>
  <si>
    <t>248</t>
  </si>
  <si>
    <t>249</t>
  </si>
  <si>
    <t>250</t>
  </si>
  <si>
    <t>260</t>
  </si>
  <si>
    <t>261</t>
  </si>
  <si>
    <t>263</t>
  </si>
  <si>
    <t>267</t>
  </si>
  <si>
    <t>269</t>
  </si>
  <si>
    <t>273</t>
  </si>
  <si>
    <t>275</t>
  </si>
  <si>
    <t>276</t>
  </si>
  <si>
    <t>282</t>
  </si>
  <si>
    <t>305</t>
  </si>
  <si>
    <t>306</t>
  </si>
  <si>
    <t>307</t>
  </si>
  <si>
    <t>308</t>
  </si>
  <si>
    <t>311</t>
  </si>
  <si>
    <t>314</t>
  </si>
  <si>
    <t>316</t>
  </si>
  <si>
    <t>317</t>
  </si>
  <si>
    <t>328</t>
  </si>
  <si>
    <t>340</t>
  </si>
  <si>
    <t>343</t>
  </si>
  <si>
    <t>347</t>
  </si>
  <si>
    <t>348</t>
  </si>
  <si>
    <t>350</t>
  </si>
  <si>
    <t>352</t>
  </si>
  <si>
    <t>354</t>
  </si>
  <si>
    <t>357</t>
  </si>
  <si>
    <t>358</t>
  </si>
  <si>
    <t>361</t>
  </si>
  <si>
    <t>362</t>
  </si>
  <si>
    <t>363</t>
  </si>
  <si>
    <t>364</t>
  </si>
  <si>
    <t>365</t>
  </si>
  <si>
    <t>366</t>
  </si>
  <si>
    <t>367</t>
  </si>
  <si>
    <t>368</t>
  </si>
  <si>
    <t>376</t>
  </si>
  <si>
    <t>377</t>
  </si>
  <si>
    <t>384</t>
  </si>
  <si>
    <t>386</t>
  </si>
  <si>
    <t>387</t>
  </si>
  <si>
    <t>392</t>
  </si>
  <si>
    <t>408</t>
  </si>
  <si>
    <t>410</t>
  </si>
  <si>
    <t>417</t>
  </si>
  <si>
    <t>420</t>
  </si>
  <si>
    <t>427</t>
  </si>
  <si>
    <t>433</t>
  </si>
  <si>
    <t>438</t>
  </si>
  <si>
    <t>439</t>
  </si>
  <si>
    <t>443</t>
  </si>
  <si>
    <t>454</t>
  </si>
  <si>
    <t>458</t>
  </si>
  <si>
    <t>460</t>
  </si>
  <si>
    <t>462</t>
  </si>
  <si>
    <t>473</t>
  </si>
  <si>
    <t>474</t>
  </si>
  <si>
    <t>475</t>
  </si>
  <si>
    <t>477</t>
  </si>
  <si>
    <t>487</t>
  </si>
  <si>
    <t>488</t>
  </si>
  <si>
    <t>489</t>
  </si>
  <si>
    <t>490</t>
  </si>
  <si>
    <t>491</t>
  </si>
  <si>
    <t>492</t>
  </si>
  <si>
    <t>501</t>
  </si>
  <si>
    <t>604</t>
  </si>
  <si>
    <t>605</t>
  </si>
  <si>
    <t>606</t>
  </si>
  <si>
    <t>607</t>
  </si>
  <si>
    <t>907</t>
  </si>
  <si>
    <t>87</t>
  </si>
  <si>
    <t>100</t>
  </si>
  <si>
    <t>186</t>
  </si>
  <si>
    <t>208</t>
  </si>
  <si>
    <t>209</t>
  </si>
  <si>
    <t>210</t>
  </si>
  <si>
    <t>211</t>
  </si>
  <si>
    <t>270</t>
  </si>
  <si>
    <t>289</t>
  </si>
  <si>
    <t>294</t>
  </si>
  <si>
    <t>423</t>
  </si>
  <si>
    <t>500</t>
  </si>
  <si>
    <t>332</t>
  </si>
  <si>
    <t>12</t>
  </si>
  <si>
    <t>13</t>
  </si>
  <si>
    <t>23</t>
  </si>
  <si>
    <t>26</t>
  </si>
  <si>
    <t>90</t>
  </si>
  <si>
    <t>91</t>
  </si>
  <si>
    <t>92</t>
  </si>
  <si>
    <t>93</t>
  </si>
  <si>
    <t>94</t>
  </si>
  <si>
    <t>103</t>
  </si>
  <si>
    <t>104</t>
  </si>
  <si>
    <t>105</t>
  </si>
  <si>
    <t>107</t>
  </si>
  <si>
    <t>108</t>
  </si>
  <si>
    <t>110</t>
  </si>
  <si>
    <t>113</t>
  </si>
  <si>
    <t>124</t>
  </si>
  <si>
    <t>125</t>
  </si>
  <si>
    <t>127</t>
  </si>
  <si>
    <t>128</t>
  </si>
  <si>
    <t>129</t>
  </si>
  <si>
    <t>130</t>
  </si>
  <si>
    <t>131</t>
  </si>
  <si>
    <t>132</t>
  </si>
  <si>
    <t>133</t>
  </si>
  <si>
    <t>134</t>
  </si>
  <si>
    <t>138</t>
  </si>
  <si>
    <t>139</t>
  </si>
  <si>
    <t>143</t>
  </si>
  <si>
    <t>146</t>
  </si>
  <si>
    <t>147</t>
  </si>
  <si>
    <t>151</t>
  </si>
  <si>
    <t>154</t>
  </si>
  <si>
    <t>155</t>
  </si>
  <si>
    <t>156</t>
  </si>
  <si>
    <t>157</t>
  </si>
  <si>
    <t>159</t>
  </si>
  <si>
    <t>162</t>
  </si>
  <si>
    <t>172</t>
  </si>
  <si>
    <t>175</t>
  </si>
  <si>
    <t>176</t>
  </si>
  <si>
    <t>177</t>
  </si>
  <si>
    <t>178</t>
  </si>
  <si>
    <t>193</t>
  </si>
  <si>
    <t>245</t>
  </si>
  <si>
    <t>291</t>
  </si>
  <si>
    <t>304</t>
  </si>
  <si>
    <t>310</t>
  </si>
  <si>
    <t>318</t>
  </si>
  <si>
    <t>375</t>
  </si>
  <si>
    <t>385</t>
  </si>
  <si>
    <t>399</t>
  </si>
  <si>
    <t>409</t>
  </si>
  <si>
    <t>453</t>
  </si>
  <si>
    <t>464</t>
  </si>
  <si>
    <t>504</t>
  </si>
  <si>
    <t>411</t>
  </si>
  <si>
    <t>412</t>
  </si>
  <si>
    <t>413</t>
  </si>
  <si>
    <t>414</t>
  </si>
  <si>
    <t>415</t>
  </si>
  <si>
    <t>430</t>
  </si>
  <si>
    <t>431</t>
  </si>
  <si>
    <t>432</t>
  </si>
  <si>
    <t>444</t>
  </si>
  <si>
    <t>445</t>
  </si>
  <si>
    <t>447</t>
  </si>
  <si>
    <t>456</t>
  </si>
  <si>
    <t>457</t>
  </si>
  <si>
    <t>506</t>
  </si>
  <si>
    <t>511</t>
  </si>
  <si>
    <t>712</t>
  </si>
  <si>
    <t>168</t>
  </si>
  <si>
    <t>222</t>
  </si>
  <si>
    <t>345</t>
  </si>
  <si>
    <t>346</t>
  </si>
  <si>
    <t>351</t>
  </si>
  <si>
    <t>371</t>
  </si>
  <si>
    <t>401</t>
  </si>
  <si>
    <t>418</t>
  </si>
  <si>
    <t>419</t>
  </si>
  <si>
    <t>435</t>
  </si>
  <si>
    <t>505</t>
  </si>
  <si>
    <t>21/08/2024</t>
  </si>
  <si>
    <t>09/09/2024</t>
  </si>
  <si>
    <t>01/10/2024</t>
  </si>
  <si>
    <t>02/10/2024</t>
  </si>
  <si>
    <t>03/10/2024</t>
  </si>
  <si>
    <t>07/10/2024</t>
  </si>
  <si>
    <t>04/10/2024</t>
  </si>
  <si>
    <t>08/10/2024</t>
  </si>
  <si>
    <t>18/10/2024</t>
  </si>
  <si>
    <t>04/11/2024</t>
  </si>
  <si>
    <t>08/11/2024</t>
  </si>
  <si>
    <t>09/11/2024</t>
  </si>
  <si>
    <t>12/11/2024</t>
  </si>
  <si>
    <t>18/11/2024</t>
  </si>
  <si>
    <t>02/12/2024</t>
  </si>
  <si>
    <t>09/12/2024</t>
  </si>
  <si>
    <t>14/12/2024</t>
  </si>
  <si>
    <t>16/12/2024</t>
  </si>
  <si>
    <t>13/08/2024</t>
  </si>
  <si>
    <t>19/08/2024</t>
  </si>
  <si>
    <t>23/08/2024</t>
  </si>
  <si>
    <t>12/09/2024</t>
  </si>
  <si>
    <t>19/09/2024</t>
  </si>
  <si>
    <t>15/10/2024</t>
  </si>
  <si>
    <t>01/11/2024</t>
  </si>
  <si>
    <t>04/12/2024</t>
  </si>
  <si>
    <t>10/08/2024</t>
  </si>
  <si>
    <t>14/08/2024</t>
  </si>
  <si>
    <t>18/08/2024</t>
  </si>
  <si>
    <t>22/08/2024</t>
  </si>
  <si>
    <t>26/08/2024</t>
  </si>
  <si>
    <t>30/08/2024</t>
  </si>
  <si>
    <t>02/09/2024</t>
  </si>
  <si>
    <t>23/09/2024</t>
  </si>
  <si>
    <t>11/10/2024</t>
  </si>
  <si>
    <t>12/10/2024</t>
  </si>
  <si>
    <t>14/10/2024</t>
  </si>
  <si>
    <t>17/10/2024</t>
  </si>
  <si>
    <t>22/10/2024</t>
  </si>
  <si>
    <t>23/10/2024</t>
  </si>
  <si>
    <t>30/10/2024</t>
  </si>
  <si>
    <t>03/11/2024</t>
  </si>
  <si>
    <t>07/11/2024</t>
  </si>
  <si>
    <t>21/11/2024</t>
  </si>
  <si>
    <t>24/11/2024</t>
  </si>
  <si>
    <t>25/11/2024</t>
  </si>
  <si>
    <t>27/11/2024</t>
  </si>
  <si>
    <t>28/11/2024</t>
  </si>
  <si>
    <t>07/12/2024</t>
  </si>
  <si>
    <t>08/12/2024</t>
  </si>
  <si>
    <t>10/12/2024</t>
  </si>
  <si>
    <t>13/12/2024</t>
  </si>
  <si>
    <t>15/12/2024</t>
  </si>
  <si>
    <t>21/12/2024</t>
  </si>
  <si>
    <t>28/08/2024</t>
  </si>
  <si>
    <t>04/09/2024</t>
  </si>
  <si>
    <t>18/09/2024</t>
  </si>
  <si>
    <t>21/10/2024</t>
  </si>
  <si>
    <t>06/11/2024</t>
  </si>
  <si>
    <t>10/11/2024</t>
  </si>
  <si>
    <t>13/11/2024</t>
  </si>
  <si>
    <t>16/11/2024</t>
  </si>
  <si>
    <t>19/11/2024</t>
  </si>
  <si>
    <t>01/12/2024</t>
  </si>
  <si>
    <t>03/12/2024</t>
  </si>
  <si>
    <t>29/08/2024</t>
  </si>
  <si>
    <t>27/08/2024</t>
  </si>
  <si>
    <t>03/09/2024</t>
  </si>
  <si>
    <t>06/09/2024</t>
  </si>
  <si>
    <t>19/10/2024</t>
  </si>
  <si>
    <t>26/10/2024</t>
  </si>
  <si>
    <t>22/11/2024</t>
  </si>
  <si>
    <t>18/12/2024</t>
  </si>
  <si>
    <t>24/12/2024</t>
  </si>
  <si>
    <t>12/08/2024</t>
  </si>
  <si>
    <t>15/09/2024</t>
  </si>
  <si>
    <t>29/10/2024</t>
  </si>
  <si>
    <t>20/11/2024</t>
  </si>
  <si>
    <t>11/11/2024</t>
  </si>
  <si>
    <t>26/12/2024</t>
  </si>
  <si>
    <t>23/12/2024</t>
  </si>
  <si>
    <t>25/10/2024</t>
  </si>
  <si>
    <t>11/12/2024</t>
  </si>
  <si>
    <t>10/09/2024</t>
  </si>
  <si>
    <t>05/11/2024</t>
  </si>
  <si>
    <t>28/10/2024</t>
  </si>
  <si>
    <t>27/12/2024</t>
  </si>
  <si>
    <t>14/11/2024</t>
  </si>
  <si>
    <t>05/12/2024</t>
  </si>
  <si>
    <t>05/09/2024</t>
  </si>
  <si>
    <t>31/10/2024</t>
  </si>
  <si>
    <t>26/11/2024</t>
  </si>
  <si>
    <t>Lucas Oliveira</t>
  </si>
  <si>
    <t>Sergio Lopes</t>
  </si>
  <si>
    <t>434</t>
  </si>
  <si>
    <t>21/01/2025</t>
  </si>
  <si>
    <t>19/01/2025</t>
  </si>
  <si>
    <t>18/01/2025</t>
  </si>
  <si>
    <t>16/01/2025</t>
  </si>
  <si>
    <t>11/01/2025</t>
  </si>
  <si>
    <t>10/01/2025</t>
  </si>
  <si>
    <t>09/01/2025</t>
  </si>
  <si>
    <t>07/01/2025</t>
  </si>
  <si>
    <t>06/01/2025</t>
  </si>
  <si>
    <t>05/01/2025</t>
  </si>
  <si>
    <t>28/12/2024</t>
  </si>
  <si>
    <t>30/12/2024</t>
  </si>
  <si>
    <t>31/12/2024</t>
  </si>
  <si>
    <t>02/01/2025</t>
  </si>
  <si>
    <t>03/01/2025</t>
  </si>
  <si>
    <t>04/01/2025</t>
  </si>
  <si>
    <t>08/01/2025</t>
  </si>
  <si>
    <t>482</t>
  </si>
  <si>
    <t>448</t>
  </si>
  <si>
    <t>315</t>
  </si>
  <si>
    <t>292</t>
  </si>
  <si>
    <t>265</t>
  </si>
  <si>
    <t>174</t>
  </si>
  <si>
    <t>149</t>
  </si>
  <si>
    <t>14/01/2025</t>
  </si>
  <si>
    <t>13/01/2025</t>
  </si>
  <si>
    <t>22/01/2025</t>
  </si>
  <si>
    <t>421</t>
  </si>
  <si>
    <t>01/01/2025</t>
  </si>
  <si>
    <t>13/10/2024</t>
  </si>
  <si>
    <t>465</t>
  </si>
  <si>
    <t>463</t>
  </si>
  <si>
    <t>461</t>
  </si>
  <si>
    <t>402</t>
  </si>
  <si>
    <t>391</t>
  </si>
  <si>
    <t>355</t>
  </si>
  <si>
    <t>353</t>
  </si>
  <si>
    <t>339</t>
  </si>
  <si>
    <t>334</t>
  </si>
  <si>
    <t>329</t>
  </si>
  <si>
    <t>167</t>
  </si>
  <si>
    <t>121</t>
  </si>
  <si>
    <t>98</t>
  </si>
  <si>
    <t>85</t>
  </si>
  <si>
    <t>76</t>
  </si>
  <si>
    <t>15/01/2025</t>
  </si>
  <si>
    <t>23/01/2025</t>
  </si>
  <si>
    <t>20/12/2024</t>
  </si>
  <si>
    <t>06/12/2024</t>
  </si>
  <si>
    <t>02/11/2024</t>
  </si>
  <si>
    <t>20/10/2024</t>
  </si>
  <si>
    <t>449</t>
  </si>
  <si>
    <t>400</t>
  </si>
  <si>
    <t>378</t>
  </si>
  <si>
    <t>228</t>
  </si>
  <si>
    <t>165</t>
  </si>
  <si>
    <t>20/01/2025</t>
  </si>
  <si>
    <t>29/12/2024</t>
  </si>
  <si>
    <t>24/01/2025</t>
  </si>
  <si>
    <t>450</t>
  </si>
  <si>
    <t>299</t>
  </si>
  <si>
    <t>327</t>
  </si>
  <si>
    <t>264</t>
  </si>
  <si>
    <t>102</t>
  </si>
  <si>
    <t>498</t>
  </si>
  <si>
    <t>Grupo</t>
  </si>
  <si>
    <t>Sistema</t>
  </si>
  <si>
    <t>Descrição</t>
  </si>
  <si>
    <t>Tipos de Falhas</t>
  </si>
  <si>
    <t>Prazo de Garantia</t>
  </si>
  <si>
    <t>FCR</t>
  </si>
  <si>
    <t>Empreendimento</t>
  </si>
  <si>
    <t>-</t>
  </si>
  <si>
    <t>DEZ</t>
  </si>
  <si>
    <t>NOV</t>
  </si>
  <si>
    <t>OUT</t>
  </si>
  <si>
    <t>SET</t>
  </si>
  <si>
    <t>AGO</t>
  </si>
  <si>
    <t>JUL</t>
  </si>
  <si>
    <t>JUN</t>
  </si>
  <si>
    <t>MAI</t>
  </si>
  <si>
    <t>ABR</t>
  </si>
  <si>
    <t>MAR</t>
  </si>
  <si>
    <t>FEV</t>
  </si>
  <si>
    <t>JAN</t>
  </si>
  <si>
    <t>ANO</t>
  </si>
  <si>
    <t>N°</t>
  </si>
  <si>
    <t>Bloco</t>
  </si>
  <si>
    <t>Data de Abertura</t>
  </si>
  <si>
    <t>Encerramento</t>
  </si>
  <si>
    <t>Pesquisa</t>
  </si>
  <si>
    <t>Garantia Solicitada</t>
  </si>
  <si>
    <t>RESIDENCIAL SOLAR DAS ANDORINHAS</t>
  </si>
  <si>
    <t>A</t>
  </si>
  <si>
    <t>06/02/2025</t>
  </si>
  <si>
    <t>Nova</t>
  </si>
  <si>
    <t>Pesquisa Não Realizada</t>
  </si>
  <si>
    <t>Sistemas Elétricos: Componentes Elétricos (Falhas de Instalação)</t>
  </si>
  <si>
    <t>RESIDENCIAL PARK ROYALE</t>
  </si>
  <si>
    <t>B</t>
  </si>
  <si>
    <t>José Renato</t>
  </si>
  <si>
    <t>Concluída</t>
  </si>
  <si>
    <t>Sistemas Hidrossanitários: Ramais e Sub-Ramais (Falha de Instalação)</t>
  </si>
  <si>
    <t>Forros e Sancas - Deformação e Empenamento</t>
  </si>
  <si>
    <t>RESIDENCIAL MONTOYA</t>
  </si>
  <si>
    <t>507</t>
  </si>
  <si>
    <t>05/02/2025</t>
  </si>
  <si>
    <t>Sistemas Hidrossanitários: Prumadas e Colunas</t>
  </si>
  <si>
    <t>04/02/2025</t>
  </si>
  <si>
    <t>Impermeabilização: Estanqueidade de Áreas Molháveis</t>
  </si>
  <si>
    <t>RESIDENCIAL PLAZA ROYAL</t>
  </si>
  <si>
    <t>C</t>
  </si>
  <si>
    <t>Em andamento</t>
  </si>
  <si>
    <t>Dúvidas, Reclamações ou Elogios</t>
  </si>
  <si>
    <t>Piscinas: Filtros e Bombas</t>
  </si>
  <si>
    <t>Revestimentos e Sistemas de Cobertura - Segurança e Integridade</t>
  </si>
  <si>
    <t>Estrutura - Segurança e Integridade</t>
  </si>
  <si>
    <t>03/02/2025</t>
  </si>
  <si>
    <t>RESIDENCIAL PIAZZA VENEZZIA</t>
  </si>
  <si>
    <t>Sistemas Hidrossanitários: Louças Sanitárias (Falha de Produto)</t>
  </si>
  <si>
    <t>02/02/2025</t>
  </si>
  <si>
    <t>01/02/2025</t>
  </si>
  <si>
    <t>31/01/2025</t>
  </si>
  <si>
    <t>106</t>
  </si>
  <si>
    <t>Falastin Ady</t>
  </si>
  <si>
    <t>603</t>
  </si>
  <si>
    <t>30/01/2025</t>
  </si>
  <si>
    <t>Esquadrias: Desencaixe e Descolamento</t>
  </si>
  <si>
    <t>610</t>
  </si>
  <si>
    <t>29/01/2025</t>
  </si>
  <si>
    <t>Sistemas Hidráulicos (Louças Sanitárias) - Falha de Instalação</t>
  </si>
  <si>
    <t>Sistemas Elétricos: Componentes Elétricos (Falhas de Produto)</t>
  </si>
  <si>
    <t>CONDOMÍNIO RESIDENCIAL LAGOA PARK RESIDENCE</t>
  </si>
  <si>
    <t>Pavimentação Externa: Pavimentos de Acesso à Edificação (Automóvel)</t>
  </si>
  <si>
    <t>D</t>
  </si>
  <si>
    <t>28/01/2025</t>
  </si>
  <si>
    <t>Pisos de Ambientes Internos e Externos : Camada de Revestimento /Acabamento e Fixação</t>
  </si>
  <si>
    <t>27/01/2025</t>
  </si>
  <si>
    <t>Gás: Ramais e Sub-Ramais (Produto e Instalação Embutida)</t>
  </si>
  <si>
    <t>Forros e Sancas: Deformação e Empenamento</t>
  </si>
  <si>
    <t>Vedações Verticais Externas: Fachada (Perda de Integridade)</t>
  </si>
  <si>
    <t>Sistemas Hidrossanitários: Bombas de Recalque e Pressurização (Falha de Produto)</t>
  </si>
  <si>
    <t>Juliane Santos</t>
  </si>
  <si>
    <t>Sistemas Hidrossanitários: Componentes Diversos (Engates, Sifão, Acabamentos)</t>
  </si>
  <si>
    <t>RESIDENCIAL PORTO FINO</t>
  </si>
  <si>
    <t>26/01/2025</t>
  </si>
  <si>
    <t>Revestimento de Paredes: Pintura Interna</t>
  </si>
  <si>
    <t>Sistema de Comunicação: Interfonia (Falha de Instalação)</t>
  </si>
  <si>
    <t>459</t>
  </si>
  <si>
    <t>Revestimento de Paredes: Revestimento Cerâmico, Pedras Naturais entre outros</t>
  </si>
  <si>
    <t>Vedações Verticais Externas: Fachada (Perda de Estanqueidade)</t>
  </si>
  <si>
    <t>451</t>
  </si>
  <si>
    <t>Sistemas Hidrossanitários: Ramais e Sub-Ramais (Falha de Produto)</t>
  </si>
  <si>
    <t>Revestimento de Vedações Verticais (Revestimentos Cerâmicos) - Desgaste; Dessolidarização</t>
  </si>
  <si>
    <t>446</t>
  </si>
  <si>
    <t>Cobertura (Telhado): Infiltrações pelo Telhado</t>
  </si>
  <si>
    <t>429</t>
  </si>
  <si>
    <t>Sistemas Elétricos (Componentes Diversos) - Falhas de Instalação</t>
  </si>
  <si>
    <t>Sistemas Hidrossanitários: Louças Sanitárias (Falha de Instalação)</t>
  </si>
  <si>
    <t>Muros Externos: Ruptura/Tombamento</t>
  </si>
  <si>
    <t>Muros Externos: Deterioração por Umidade</t>
  </si>
  <si>
    <t>Revestimento de Vedações Verticais (Revestimentos em Textura sobre Alvenaria) - Pulvurulência, Descolamento Bolhas</t>
  </si>
  <si>
    <t>Revestimento de Vedações Verticais (Revestimentos Argamassados/Gesso sobre Alvenaria) - Descascamento; Esfarearelamento. Estanqueidade</t>
  </si>
  <si>
    <t>Revestimento de Vedações Verticais (Rejuntamento de Revestimentos Cerâmicos) - Desgaste; Perda de Aderência</t>
  </si>
  <si>
    <t>Esquadrias de Alumínio - Desencaixe; Descolamento; Perda de Estanqueidade</t>
  </si>
  <si>
    <t>Sistemas de Cobertura (Calhas e Rufos) - Falhas de Fixação e Perda de Estanqueidade</t>
  </si>
  <si>
    <t>Sistemas Hidráulicos (Engate Flexível, Sifão, Ralos) - Falha de Produto e/ou Instalação</t>
  </si>
  <si>
    <t>390</t>
  </si>
  <si>
    <t>389</t>
  </si>
  <si>
    <t>Sistemas Elétricos (Componentes Diversos) - Falhas de Produto</t>
  </si>
  <si>
    <t>Forros e Sancas - Deformações, Empenamentos e Fissuras (Que Além dos Limites das Normas Técnicas)</t>
  </si>
  <si>
    <t>Impermeabilização (Verificar Manual do Proprietário)</t>
  </si>
  <si>
    <t>382</t>
  </si>
  <si>
    <t>Churrasqueira (Equipamento de Exaustão e Damper) - Falha de Produto e/ou Instalação</t>
  </si>
  <si>
    <t>Pesquisa Realizada</t>
  </si>
  <si>
    <t>Sistemas de Comunicação Interna (Equipamentos e Acessórios de Interfone) - Falha de Produto e/ou Instalação</t>
  </si>
  <si>
    <t>Revestimento de Vedações Verticais (Revestimentos de Pintura sobre Alvenaria) - Pulvurulência, Má Aderência, Bolhas</t>
  </si>
  <si>
    <t>601</t>
  </si>
  <si>
    <t>360</t>
  </si>
  <si>
    <t>Sistemas Hidráulicos (Ramais e Sub-ramais) - Falha de Instalação</t>
  </si>
  <si>
    <t>Churrasqueiras (Equipamento de Exaustão e Damper) - Falha de Produto e/ou Instalação</t>
  </si>
  <si>
    <t>Rodapés (Rodapés de Qualquer Natureza) - Desgaste; Dessolidarização; Ruptura; Deterioração por Umidade</t>
  </si>
  <si>
    <t>19/12/2024</t>
  </si>
  <si>
    <t>336</t>
  </si>
  <si>
    <t>Muros Externos - Ruptura/Tombamento</t>
  </si>
  <si>
    <t>333</t>
  </si>
  <si>
    <t>609</t>
  </si>
  <si>
    <t>12/12/2024</t>
  </si>
  <si>
    <t>Pavimentação Externa à Edificação (Acesso de Pedestres Edificação) - Desgaste; Dessolidarização</t>
  </si>
  <si>
    <t>RESIDENCIAL RESERVA MONTE CARLO</t>
  </si>
  <si>
    <t>Sistemas Hidráulicos (Bombas de Recalque) - Falhas de Instalação</t>
  </si>
  <si>
    <t>Sistema de Distribuição de Gás (Ramais e Sub-Ramais Não Aparentes de Gás, Central GLP) - Falha dos Produtos e/ou Instalação</t>
  </si>
  <si>
    <t>RESIDENCIAL LA SERENA</t>
  </si>
  <si>
    <t>RESIDENCIAL PIAZZA SAN PIETRO</t>
  </si>
  <si>
    <t>300</t>
  </si>
  <si>
    <t>Sistemas Hidráulicos (Bombas de Recalque) - Falhas de Produto</t>
  </si>
  <si>
    <t>602</t>
  </si>
  <si>
    <t>287</t>
  </si>
  <si>
    <t>Pisos de Ambientes Internos e Externos (Revestimentos) - Perda de Aderência; Desgaste</t>
  </si>
  <si>
    <t>277</t>
  </si>
  <si>
    <t>29/11/2024</t>
  </si>
  <si>
    <t>272</t>
  </si>
  <si>
    <t>212</t>
  </si>
  <si>
    <t>Sistema de Distribuição de Gás (Prumadas e Colunas de Gás) - Falha de Estanqueidade</t>
  </si>
  <si>
    <t>247</t>
  </si>
  <si>
    <t>246</t>
  </si>
  <si>
    <t>229</t>
  </si>
  <si>
    <t>111</t>
  </si>
  <si>
    <t>Revestimento de Vedações Verticais (Revestimento sobre Alvenaria) - Deformações e Fissuras (Que Ultrapassem Limites Normativos)</t>
  </si>
  <si>
    <t>197</t>
  </si>
  <si>
    <t>196</t>
  </si>
  <si>
    <t>195</t>
  </si>
  <si>
    <t>Pisos de Ambientes Internos e Externos (Selantes e Juntas de Dilatação) - Descolamento; Ressecamento</t>
  </si>
  <si>
    <t>RESIDENCIAL CANOAS</t>
  </si>
  <si>
    <t>Sistema de Prevenção de Incêndio (Prumadas) - Falhas de Produto e/ou Instalação</t>
  </si>
  <si>
    <t>183</t>
  </si>
  <si>
    <t>Sistemas Hidráulicos (Louças Sanitárias) - Falha de Produto</t>
  </si>
  <si>
    <t>119</t>
  </si>
  <si>
    <t>07/09/2024</t>
  </si>
  <si>
    <t>118</t>
  </si>
  <si>
    <t>112</t>
  </si>
  <si>
    <t>89</t>
  </si>
  <si>
    <t>86</t>
  </si>
  <si>
    <t>Sistemas Hidráulicos (Ramais e Sub-ramais) - Falha de Produto</t>
  </si>
  <si>
    <t>69</t>
  </si>
  <si>
    <t>67</t>
  </si>
  <si>
    <t>RESIDENCIAL ITAPEMA</t>
  </si>
  <si>
    <t>RESIDENCIAL PORTO BELO ii</t>
  </si>
  <si>
    <t>RESIDENCIAL MORRETES</t>
  </si>
  <si>
    <t>RESIDENCIAL ANGRA DOS REIS I</t>
  </si>
  <si>
    <t>RESIDENCIAL SANTA CLARA</t>
  </si>
  <si>
    <t>RESIDENCIAL IPANEMA</t>
  </si>
  <si>
    <t>RESIDENCIAL COPACABANA</t>
  </si>
  <si>
    <t>RESIDENCIAL CANCUN</t>
  </si>
  <si>
    <t>RESIDENCIAL VISTA PARQUE</t>
  </si>
  <si>
    <t>RESIDENCIAL ITACARÉ</t>
  </si>
  <si>
    <t>RESIDENCIAL PORTAL DE SÃO FRANCISCO</t>
  </si>
  <si>
    <t>RESIDENCIAL ANGRA DOS REIS II</t>
  </si>
  <si>
    <t>RESIDENCIAL MAR DEL PLATA</t>
  </si>
  <si>
    <t>RESIDENCIAL PINHAIS PARK</t>
  </si>
  <si>
    <t>RESIDENCIAL THE ONE</t>
  </si>
  <si>
    <t>530</t>
  </si>
  <si>
    <t>10/02/2025</t>
  </si>
  <si>
    <t>529</t>
  </si>
  <si>
    <t>528</t>
  </si>
  <si>
    <t>09/02/2025</t>
  </si>
  <si>
    <t>527</t>
  </si>
  <si>
    <t>526</t>
  </si>
  <si>
    <t>525</t>
  </si>
  <si>
    <t>08/02/2025</t>
  </si>
  <si>
    <t>524</t>
  </si>
  <si>
    <t>523</t>
  </si>
  <si>
    <t>521</t>
  </si>
  <si>
    <t>520</t>
  </si>
  <si>
    <t>Sistema de Comunicação: Interfonia (Falha de Produto)</t>
  </si>
  <si>
    <t>519</t>
  </si>
  <si>
    <t>Churrasqueiras: Dampers (Falha de Produto e Instalação)</t>
  </si>
  <si>
    <t>518</t>
  </si>
  <si>
    <t>07/02/2025</t>
  </si>
  <si>
    <t>517</t>
  </si>
  <si>
    <t>Pisos de Ambientes Internos e Externos : Rejuntamento</t>
  </si>
  <si>
    <t>516</t>
  </si>
  <si>
    <t>515</t>
  </si>
  <si>
    <t>Muros Externos: Fissuração</t>
  </si>
  <si>
    <t>542</t>
  </si>
  <si>
    <t>11/02/2025</t>
  </si>
  <si>
    <t>541</t>
  </si>
  <si>
    <t>540</t>
  </si>
  <si>
    <t>539</t>
  </si>
  <si>
    <t>538</t>
  </si>
  <si>
    <t>537</t>
  </si>
  <si>
    <t>536</t>
  </si>
  <si>
    <t>535</t>
  </si>
  <si>
    <t>534</t>
  </si>
  <si>
    <t>533</t>
  </si>
  <si>
    <t>532</t>
  </si>
  <si>
    <t>531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</si>
</sst>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##,##0.00"/>
  </numFmts>
  <fonts count="12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</font>
    <font>
      <sz val="8"/>
      <color indexed="8"/>
      <name val="sansserif"/>
    </font>
    <font>
      <b/>
      <sz val="8"/>
      <color indexed="8"/>
      <name val="sansserif"/>
    </font>
    <font>
      <b/>
      <sz val="7"/>
      <color indexed="8"/>
      <name val="sansserif"/>
    </font>
    <font>
      <b/>
      <sz val="11"/>
      <name val="Calibri"/>
    </font>
    <font>
      <u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0" fillId="0" borderId="0" xfId="0" applyNumberFormat="1"/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44" fontId="3" fillId="0" borderId="0" xfId="1" applyFont="1" applyAlignment="1">
      <alignment horizontal="center"/>
    </xf>
    <xf numFmtId="10" fontId="3" fillId="0" borderId="0" xfId="2" applyNumberFormat="1" applyFont="1" applyAlignment="1">
      <alignment horizontal="center"/>
    </xf>
    <xf numFmtId="9" fontId="3" fillId="0" borderId="0" xfId="2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10" fontId="0" fillId="0" borderId="0" xfId="2" applyNumberFormat="1" applyFont="1" applyAlignment="1">
      <alignment horizontal="center"/>
    </xf>
    <xf numFmtId="44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17" fontId="4" fillId="0" borderId="0" xfId="0" applyNumberFormat="1" applyFont="1" applyAlignment="1">
      <alignment horizontal="center"/>
    </xf>
    <xf numFmtId="44" fontId="0" fillId="0" borderId="0" xfId="1" applyFont="1" applyFill="1" applyAlignment="1">
      <alignment horizontal="center"/>
    </xf>
    <xf numFmtId="2" fontId="0" fillId="0" borderId="0" xfId="1" applyNumberFormat="1" applyFont="1" applyAlignment="1">
      <alignment horizontal="center"/>
    </xf>
    <xf numFmtId="0" fontId="3" fillId="0" borderId="0" xfId="1" applyNumberFormat="1" applyFont="1" applyAlignment="1">
      <alignment horizontal="center"/>
    </xf>
    <xf numFmtId="2" fontId="0" fillId="0" borderId="0" xfId="3" applyNumberFormat="1" applyFont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 vertical="top"/>
    </xf>
    <xf numFmtId="0" fontId="6" fillId="0" borderId="0" xfId="4"/>
    <xf numFmtId="0" fontId="6" fillId="0" borderId="0" xfId="4" applyAlignment="1">
      <alignment horizontal="center"/>
    </xf>
    <xf numFmtId="0" fontId="9" fillId="0" borderId="0" xfId="4" applyFont="1" applyAlignment="1">
      <alignment horizontal="center" vertical="center" wrapText="1"/>
    </xf>
    <xf numFmtId="0" fontId="8" fillId="0" borderId="0" xfId="4" applyFont="1" applyAlignment="1">
      <alignment horizontal="center" vertical="center" wrapText="1"/>
    </xf>
    <xf numFmtId="2" fontId="7" fillId="0" borderId="0" xfId="4" applyNumberFormat="1" applyFont="1" applyAlignment="1">
      <alignment horizontal="center" vertical="center" wrapText="1"/>
    </xf>
    <xf numFmtId="2" fontId="6" fillId="0" borderId="0" xfId="4" applyNumberFormat="1"/>
    <xf numFmtId="2" fontId="6" fillId="0" borderId="0" xfId="4" applyNumberFormat="1" applyAlignment="1">
      <alignment horizontal="center"/>
    </xf>
    <xf numFmtId="0" fontId="7" fillId="0" borderId="0" xfId="4" applyFont="1" applyAlignment="1">
      <alignment horizontal="center" vertical="center" wrapText="1"/>
    </xf>
    <xf numFmtId="0" fontId="3" fillId="0" borderId="0" xfId="2" applyNumberFormat="1" applyFont="1" applyAlignment="1">
      <alignment horizontal="center"/>
    </xf>
    <xf numFmtId="0" fontId="10" fillId="0" borderId="2" xfId="0" applyFont="1" applyBorder="1" applyAlignment="1">
      <alignment horizontal="center" vertical="top"/>
    </xf>
    <xf numFmtId="0" fontId="11" fillId="0" borderId="0" xfId="0" applyFont="1"/>
  </cellXfs>
  <cellStyles count="5">
    <cellStyle name="Moeda" xfId="1" builtinId="4"/>
    <cellStyle name="Normal" xfId="0" builtinId="0"/>
    <cellStyle name="Normal 2" xfId="4" xr:uid="{32E82B3E-F098-4A3B-BE32-AA8CAD59182E}"/>
    <cellStyle name="Porcentagem" xfId="2" builtinId="5"/>
    <cellStyle name="Vírgula" xfId="3" builtinId="3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F2BCE-9D9F-425E-BF3C-86BCFB1D2A48}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687BA-BAAD-4BA2-BFAA-84F589FB12EB}">
  <dimension ref="A1:X57"/>
  <sheetViews>
    <sheetView workbookViewId="0">
      <selection activeCell="D46" sqref="D46"/>
    </sheetView>
  </sheetViews>
  <sheetFormatPr defaultRowHeight="15"/>
  <cols>
    <col min="1" max="1" width="36.140625" style="8" bestFit="1" customWidth="1"/>
    <col min="2" max="2" width="16.85546875" style="9" customWidth="1"/>
    <col min="3" max="3" width="25.28515625" style="8" customWidth="1"/>
    <col min="4" max="4" width="23.5703125" style="9" customWidth="1"/>
    <col min="5" max="5" width="14.5703125" style="8" customWidth="1"/>
    <col min="6" max="6" width="25.28515625" style="10" customWidth="1"/>
    <col min="7" max="7" width="16" style="11" customWidth="1"/>
    <col min="8" max="8" width="25.7109375" style="10" customWidth="1"/>
    <col min="9" max="9" width="26.5703125" style="8" bestFit="1" customWidth="1"/>
    <col min="10" max="10" width="23.85546875" style="13" bestFit="1" customWidth="1"/>
    <col min="11" max="11" width="23.5703125" style="10" bestFit="1" customWidth="1"/>
    <col min="12" max="20" width="23.5703125" style="10" customWidth="1"/>
    <col min="21" max="21" width="23.5703125" style="11" customWidth="1"/>
    <col min="22" max="22" width="1.7109375" customWidth="1"/>
  </cols>
  <sheetData>
    <row r="1" spans="1:24" ht="15.75">
      <c r="A1" s="21" t="s">
        <v>1788</v>
      </c>
      <c r="B1" s="4" t="s">
        <v>951</v>
      </c>
      <c r="C1" s="3" t="s">
        <v>952</v>
      </c>
      <c r="D1" s="4" t="s">
        <v>953</v>
      </c>
      <c r="E1" s="3" t="s">
        <v>954</v>
      </c>
      <c r="F1" s="18" t="s">
        <v>996</v>
      </c>
      <c r="G1" s="6" t="s">
        <v>955</v>
      </c>
      <c r="H1" s="18" t="s">
        <v>956</v>
      </c>
      <c r="I1" s="3" t="s">
        <v>957</v>
      </c>
      <c r="J1" s="7" t="s">
        <v>998</v>
      </c>
      <c r="K1" s="5" t="s">
        <v>958</v>
      </c>
      <c r="L1" s="5" t="s">
        <v>1047</v>
      </c>
      <c r="M1" s="5" t="s">
        <v>959</v>
      </c>
      <c r="N1" s="5" t="s">
        <v>1048</v>
      </c>
      <c r="O1" s="5" t="s">
        <v>960</v>
      </c>
      <c r="P1" s="5" t="s">
        <v>1049</v>
      </c>
      <c r="Q1" s="5" t="s">
        <v>961</v>
      </c>
      <c r="R1" s="5" t="s">
        <v>1050</v>
      </c>
      <c r="S1" s="5" t="s">
        <v>962</v>
      </c>
      <c r="T1" s="5" t="s">
        <v>1051</v>
      </c>
      <c r="U1" s="6" t="s">
        <v>997</v>
      </c>
      <c r="W1" s="30" t="s">
        <v>986</v>
      </c>
      <c r="X1" s="30"/>
    </row>
    <row r="2" spans="1:24">
      <c r="A2" s="8" t="s">
        <v>1943</v>
      </c>
      <c r="B2" s="9">
        <v>41628</v>
      </c>
      <c r="C2" s="8" t="s">
        <v>13</v>
      </c>
      <c r="D2" s="9">
        <v>41628</v>
      </c>
      <c r="E2" s="8">
        <v>16</v>
      </c>
      <c r="F2" s="19">
        <v>2222390.15</v>
      </c>
      <c r="G2" s="11">
        <v>1.4999999999999999E-2</v>
      </c>
      <c r="H2" s="17">
        <f t="shared" ref="H2:H33" si="0">G2*F2</f>
        <v>33335.852249999996</v>
      </c>
      <c r="I2" s="17" t="e">
        <f>SUMIF(#REF!,A2,#REF!)</f>
        <v>#REF!</v>
      </c>
      <c r="J2" s="11" t="e">
        <f t="shared" ref="J2:J33" si="1">I2/F2</f>
        <v>#REF!</v>
      </c>
      <c r="K2" s="10">
        <f>IFERROR(VLOOKUP(2025-YEAR($D2),$W$2:$X$7,2,TRUE)*H2,0)</f>
        <v>0</v>
      </c>
      <c r="M2" s="10">
        <f>IFERROR(VLOOKUP(2026-YEAR($D2),$W$2:$X$7,2,TRUE)*$H2,0)</f>
        <v>0</v>
      </c>
      <c r="O2" s="10">
        <f>IFERROR(VLOOKUP(2027-YEAR($D2),$W$2:$X$7,2,TRUE)*$H2,0)</f>
        <v>0</v>
      </c>
      <c r="Q2" s="10">
        <f>IFERROR(VLOOKUP(2028-YEAR($D2),$W$2:$X$7,2,TRUE)*$H2,0)</f>
        <v>0</v>
      </c>
      <c r="S2" s="10">
        <f>IFERROR(VLOOKUP(2029-YEAR($D2),$W$2:$X$7,2,TRUE)*$H2,0)</f>
        <v>0</v>
      </c>
      <c r="U2" s="11" t="e">
        <f t="shared" ref="U2:U33" si="2">(I2+SUM(K2:S2))/F2</f>
        <v>#REF!</v>
      </c>
      <c r="W2" s="14">
        <v>1</v>
      </c>
      <c r="X2" s="11">
        <v>0.5</v>
      </c>
    </row>
    <row r="3" spans="1:24">
      <c r="A3" s="8" t="s">
        <v>1944</v>
      </c>
      <c r="B3" s="9">
        <v>42165</v>
      </c>
      <c r="C3" s="8" t="s">
        <v>13</v>
      </c>
      <c r="D3" s="9">
        <v>42165</v>
      </c>
      <c r="E3" s="8">
        <v>80</v>
      </c>
      <c r="F3" s="19">
        <v>2703609.59</v>
      </c>
      <c r="G3" s="11">
        <v>1.4999999999999999E-2</v>
      </c>
      <c r="H3" s="17">
        <f t="shared" si="0"/>
        <v>40554.143849999993</v>
      </c>
      <c r="I3" s="17" t="e">
        <f>SUMIF(#REF!,A3,#REF!)</f>
        <v>#REF!</v>
      </c>
      <c r="J3" s="11" t="e">
        <f t="shared" si="1"/>
        <v>#REF!</v>
      </c>
      <c r="K3" s="10">
        <v>50000</v>
      </c>
      <c r="M3" s="10">
        <f t="shared" ref="M3:M57" si="3">IFERROR(VLOOKUP(2026-YEAR($D3),$W$2:$X$7,2,TRUE)*$H3,0)</f>
        <v>0</v>
      </c>
      <c r="O3" s="10">
        <f t="shared" ref="O3:O57" si="4">IFERROR(VLOOKUP(2027-YEAR($D3),$W$2:$X$7,2,TRUE)*$H3,0)</f>
        <v>0</v>
      </c>
      <c r="Q3" s="10">
        <f t="shared" ref="Q3:Q57" si="5">IFERROR(VLOOKUP(2028-YEAR($D3),$W$2:$X$7,2,TRUE)*$H3,0)</f>
        <v>0</v>
      </c>
      <c r="S3" s="10">
        <f t="shared" ref="S3:S57" si="6">IFERROR(VLOOKUP(2029-YEAR($D3),$W$2:$X$7,2,TRUE)*$H3,0)</f>
        <v>0</v>
      </c>
      <c r="U3" s="11" t="e">
        <f t="shared" si="2"/>
        <v>#REF!</v>
      </c>
      <c r="W3" s="14">
        <v>2</v>
      </c>
      <c r="X3" s="11">
        <v>0.2</v>
      </c>
    </row>
    <row r="4" spans="1:24">
      <c r="A4" s="8" t="s">
        <v>1945</v>
      </c>
      <c r="B4" s="9">
        <v>42551</v>
      </c>
      <c r="C4" s="8" t="s">
        <v>13</v>
      </c>
      <c r="D4" s="9">
        <v>42551</v>
      </c>
      <c r="E4" s="8">
        <v>16</v>
      </c>
      <c r="F4" s="19">
        <v>1115865.98</v>
      </c>
      <c r="G4" s="11">
        <v>1.4999999999999999E-2</v>
      </c>
      <c r="H4" s="17">
        <f t="shared" si="0"/>
        <v>16737.989699999998</v>
      </c>
      <c r="I4" s="17" t="e">
        <f>SUMIF(#REF!,A4,#REF!)</f>
        <v>#REF!</v>
      </c>
      <c r="J4" s="11" t="e">
        <f t="shared" si="1"/>
        <v>#REF!</v>
      </c>
      <c r="K4" s="10">
        <f t="shared" ref="K4:K13" si="7">IFERROR(VLOOKUP(2025-YEAR($D4),$W$2:$X$7,2,TRUE)*H4,0)</f>
        <v>0</v>
      </c>
      <c r="M4" s="10">
        <f t="shared" si="3"/>
        <v>0</v>
      </c>
      <c r="O4" s="10">
        <f t="shared" si="4"/>
        <v>0</v>
      </c>
      <c r="Q4" s="10">
        <f t="shared" si="5"/>
        <v>0</v>
      </c>
      <c r="S4" s="10">
        <f t="shared" si="6"/>
        <v>0</v>
      </c>
      <c r="U4" s="11" t="e">
        <f t="shared" si="2"/>
        <v>#REF!</v>
      </c>
      <c r="W4" s="14">
        <v>3</v>
      </c>
      <c r="X4" s="11">
        <v>0.1</v>
      </c>
    </row>
    <row r="5" spans="1:24">
      <c r="A5" s="8" t="s">
        <v>1946</v>
      </c>
      <c r="B5" s="9">
        <v>42825</v>
      </c>
      <c r="C5" s="8" t="s">
        <v>13</v>
      </c>
      <c r="D5" s="9">
        <v>42825</v>
      </c>
      <c r="E5" s="8">
        <v>48</v>
      </c>
      <c r="F5" s="19">
        <v>3794525.52</v>
      </c>
      <c r="G5" s="11">
        <v>1.4999999999999999E-2</v>
      </c>
      <c r="H5" s="17">
        <f t="shared" si="0"/>
        <v>56917.882799999999</v>
      </c>
      <c r="I5" s="17" t="e">
        <f>SUMIF(#REF!,A5,#REF!)</f>
        <v>#REF!</v>
      </c>
      <c r="J5" s="11" t="e">
        <f t="shared" si="1"/>
        <v>#REF!</v>
      </c>
      <c r="K5" s="10">
        <f t="shared" si="7"/>
        <v>0</v>
      </c>
      <c r="M5" s="10">
        <f t="shared" si="3"/>
        <v>0</v>
      </c>
      <c r="O5" s="10">
        <f t="shared" si="4"/>
        <v>0</v>
      </c>
      <c r="Q5" s="10">
        <f t="shared" si="5"/>
        <v>0</v>
      </c>
      <c r="S5" s="10">
        <f t="shared" si="6"/>
        <v>0</v>
      </c>
      <c r="U5" s="11" t="e">
        <f t="shared" si="2"/>
        <v>#REF!</v>
      </c>
      <c r="W5" s="14">
        <v>4</v>
      </c>
      <c r="X5" s="11">
        <v>0.1</v>
      </c>
    </row>
    <row r="6" spans="1:24">
      <c r="A6" s="8" t="s">
        <v>1947</v>
      </c>
      <c r="B6" s="9">
        <v>42825</v>
      </c>
      <c r="C6" s="8" t="s">
        <v>13</v>
      </c>
      <c r="D6" s="9">
        <v>42825</v>
      </c>
      <c r="E6" s="8">
        <v>21</v>
      </c>
      <c r="F6" s="19">
        <v>2072327.89</v>
      </c>
      <c r="G6" s="11">
        <v>1.4999999999999999E-2</v>
      </c>
      <c r="H6" s="17">
        <f t="shared" si="0"/>
        <v>31084.918349999996</v>
      </c>
      <c r="I6" s="17" t="e">
        <f>SUMIF(#REF!,A6,#REF!)</f>
        <v>#REF!</v>
      </c>
      <c r="J6" s="11" t="e">
        <f t="shared" si="1"/>
        <v>#REF!</v>
      </c>
      <c r="K6" s="10">
        <f t="shared" si="7"/>
        <v>0</v>
      </c>
      <c r="M6" s="10">
        <f t="shared" si="3"/>
        <v>0</v>
      </c>
      <c r="O6" s="10">
        <f t="shared" si="4"/>
        <v>0</v>
      </c>
      <c r="Q6" s="10">
        <f t="shared" si="5"/>
        <v>0</v>
      </c>
      <c r="S6" s="10">
        <f t="shared" si="6"/>
        <v>0</v>
      </c>
      <c r="U6" s="11" t="e">
        <f t="shared" si="2"/>
        <v>#REF!</v>
      </c>
      <c r="W6" s="14">
        <v>5</v>
      </c>
      <c r="X6" s="11">
        <v>0.1</v>
      </c>
    </row>
    <row r="7" spans="1:24">
      <c r="A7" s="8" t="s">
        <v>1948</v>
      </c>
      <c r="B7" s="9">
        <v>42830</v>
      </c>
      <c r="C7" s="8" t="s">
        <v>13</v>
      </c>
      <c r="D7" s="9">
        <v>42830</v>
      </c>
      <c r="E7" s="8">
        <v>38</v>
      </c>
      <c r="F7" s="19">
        <v>3104765.98</v>
      </c>
      <c r="G7" s="11">
        <v>1.4999999999999999E-2</v>
      </c>
      <c r="H7" s="17">
        <f t="shared" si="0"/>
        <v>46571.489699999998</v>
      </c>
      <c r="I7" s="17" t="e">
        <f>SUMIF(#REF!,A7,#REF!)</f>
        <v>#REF!</v>
      </c>
      <c r="J7" s="11" t="e">
        <f t="shared" si="1"/>
        <v>#REF!</v>
      </c>
      <c r="K7" s="10">
        <f t="shared" si="7"/>
        <v>0</v>
      </c>
      <c r="M7" s="10">
        <f t="shared" si="3"/>
        <v>0</v>
      </c>
      <c r="O7" s="10">
        <f t="shared" si="4"/>
        <v>0</v>
      </c>
      <c r="Q7" s="10">
        <f t="shared" si="5"/>
        <v>0</v>
      </c>
      <c r="S7" s="10">
        <f t="shared" si="6"/>
        <v>0</v>
      </c>
      <c r="U7" s="11" t="e">
        <f t="shared" si="2"/>
        <v>#REF!</v>
      </c>
      <c r="W7" s="14">
        <v>6</v>
      </c>
      <c r="X7" s="11">
        <v>0</v>
      </c>
    </row>
    <row r="8" spans="1:24">
      <c r="A8" s="8" t="s">
        <v>1949</v>
      </c>
      <c r="B8" s="9">
        <v>43210</v>
      </c>
      <c r="C8" s="8" t="s">
        <v>13</v>
      </c>
      <c r="D8" s="9">
        <v>43210</v>
      </c>
      <c r="E8" s="8">
        <v>102</v>
      </c>
      <c r="F8" s="19">
        <v>8253812.0999999996</v>
      </c>
      <c r="G8" s="11">
        <v>1.4999999999999999E-2</v>
      </c>
      <c r="H8" s="17">
        <f t="shared" si="0"/>
        <v>123807.18149999999</v>
      </c>
      <c r="I8" s="17" t="e">
        <f>SUMIF(#REF!,A8,#REF!)</f>
        <v>#REF!</v>
      </c>
      <c r="J8" s="11" t="e">
        <f t="shared" si="1"/>
        <v>#REF!</v>
      </c>
      <c r="K8" s="10">
        <f t="shared" si="7"/>
        <v>0</v>
      </c>
      <c r="M8" s="10">
        <f t="shared" si="3"/>
        <v>0</v>
      </c>
      <c r="O8" s="10">
        <f t="shared" si="4"/>
        <v>0</v>
      </c>
      <c r="Q8" s="10">
        <f t="shared" si="5"/>
        <v>0</v>
      </c>
      <c r="S8" s="10">
        <f t="shared" si="6"/>
        <v>0</v>
      </c>
      <c r="U8" s="11" t="e">
        <f t="shared" si="2"/>
        <v>#REF!</v>
      </c>
    </row>
    <row r="9" spans="1:24">
      <c r="A9" s="8" t="s">
        <v>1950</v>
      </c>
      <c r="B9" s="9">
        <v>43272</v>
      </c>
      <c r="C9" s="8" t="s">
        <v>13</v>
      </c>
      <c r="D9" s="9">
        <v>43272</v>
      </c>
      <c r="E9" s="8">
        <v>40</v>
      </c>
      <c r="F9" s="19">
        <v>3902639.45</v>
      </c>
      <c r="G9" s="11">
        <v>1.4999999999999999E-2</v>
      </c>
      <c r="H9" s="17">
        <f t="shared" si="0"/>
        <v>58539.59175</v>
      </c>
      <c r="I9" s="17" t="e">
        <f>SUMIF(#REF!,A9,#REF!)</f>
        <v>#REF!</v>
      </c>
      <c r="J9" s="11" t="e">
        <f t="shared" si="1"/>
        <v>#REF!</v>
      </c>
      <c r="K9" s="10">
        <f t="shared" si="7"/>
        <v>0</v>
      </c>
      <c r="M9" s="10">
        <f t="shared" si="3"/>
        <v>0</v>
      </c>
      <c r="O9" s="10">
        <f t="shared" si="4"/>
        <v>0</v>
      </c>
      <c r="Q9" s="10">
        <f t="shared" si="5"/>
        <v>0</v>
      </c>
      <c r="S9" s="10">
        <f t="shared" si="6"/>
        <v>0</v>
      </c>
      <c r="U9" s="11" t="e">
        <f t="shared" si="2"/>
        <v>#REF!</v>
      </c>
    </row>
    <row r="10" spans="1:24">
      <c r="A10" s="8" t="s">
        <v>1951</v>
      </c>
      <c r="B10" s="9">
        <v>43427</v>
      </c>
      <c r="C10" s="8" t="s">
        <v>13</v>
      </c>
      <c r="D10" s="9">
        <v>43427</v>
      </c>
      <c r="E10" s="8">
        <v>87</v>
      </c>
      <c r="F10" s="19">
        <v>7987691.7400000002</v>
      </c>
      <c r="G10" s="11">
        <v>1.4999999999999999E-2</v>
      </c>
      <c r="H10" s="17">
        <f t="shared" si="0"/>
        <v>119815.37609999999</v>
      </c>
      <c r="I10" s="17" t="e">
        <f>SUMIF(#REF!,A10,#REF!)</f>
        <v>#REF!</v>
      </c>
      <c r="J10" s="11" t="e">
        <f t="shared" si="1"/>
        <v>#REF!</v>
      </c>
      <c r="K10" s="10">
        <f t="shared" si="7"/>
        <v>0</v>
      </c>
      <c r="M10" s="10">
        <f t="shared" si="3"/>
        <v>0</v>
      </c>
      <c r="O10" s="10">
        <f t="shared" si="4"/>
        <v>0</v>
      </c>
      <c r="Q10" s="10">
        <f t="shared" si="5"/>
        <v>0</v>
      </c>
      <c r="S10" s="10">
        <f t="shared" si="6"/>
        <v>0</v>
      </c>
      <c r="U10" s="11" t="e">
        <f t="shared" si="2"/>
        <v>#REF!</v>
      </c>
    </row>
    <row r="11" spans="1:24">
      <c r="A11" s="8" t="s">
        <v>1952</v>
      </c>
      <c r="B11" s="9">
        <v>43630</v>
      </c>
      <c r="C11" s="8" t="s">
        <v>13</v>
      </c>
      <c r="D11" s="9">
        <v>43630</v>
      </c>
      <c r="E11" s="8">
        <v>48</v>
      </c>
      <c r="F11" s="19">
        <v>6291600</v>
      </c>
      <c r="G11" s="11">
        <v>1.4999999999999999E-2</v>
      </c>
      <c r="H11" s="17">
        <f t="shared" si="0"/>
        <v>94374</v>
      </c>
      <c r="I11" s="17" t="e">
        <f>SUMIF(#REF!,A11,#REF!)</f>
        <v>#REF!</v>
      </c>
      <c r="J11" s="11" t="e">
        <f t="shared" si="1"/>
        <v>#REF!</v>
      </c>
      <c r="K11" s="10">
        <f t="shared" si="7"/>
        <v>0</v>
      </c>
      <c r="M11" s="10">
        <f t="shared" si="3"/>
        <v>0</v>
      </c>
      <c r="O11" s="10">
        <f t="shared" si="4"/>
        <v>0</v>
      </c>
      <c r="Q11" s="10">
        <f t="shared" si="5"/>
        <v>0</v>
      </c>
      <c r="S11" s="10">
        <f t="shared" si="6"/>
        <v>0</v>
      </c>
      <c r="U11" s="11" t="e">
        <f t="shared" si="2"/>
        <v>#REF!</v>
      </c>
    </row>
    <row r="12" spans="1:24">
      <c r="A12" s="8" t="s">
        <v>1953</v>
      </c>
      <c r="B12" s="9">
        <v>43718</v>
      </c>
      <c r="C12" s="8" t="s">
        <v>13</v>
      </c>
      <c r="D12" s="9">
        <v>43718</v>
      </c>
      <c r="E12" s="8">
        <v>40</v>
      </c>
      <c r="F12" s="19">
        <v>6600000</v>
      </c>
      <c r="G12" s="11">
        <v>1.4999999999999999E-2</v>
      </c>
      <c r="H12" s="17">
        <f t="shared" si="0"/>
        <v>99000</v>
      </c>
      <c r="I12" s="17" t="e">
        <f>SUMIF(#REF!,A12,#REF!)</f>
        <v>#REF!</v>
      </c>
      <c r="J12" s="11" t="e">
        <f t="shared" si="1"/>
        <v>#REF!</v>
      </c>
      <c r="K12" s="10">
        <f t="shared" si="7"/>
        <v>0</v>
      </c>
      <c r="M12" s="10">
        <f t="shared" si="3"/>
        <v>0</v>
      </c>
      <c r="O12" s="10">
        <f t="shared" si="4"/>
        <v>0</v>
      </c>
      <c r="Q12" s="10">
        <f t="shared" si="5"/>
        <v>0</v>
      </c>
      <c r="S12" s="10">
        <f t="shared" si="6"/>
        <v>0</v>
      </c>
      <c r="U12" s="11" t="e">
        <f t="shared" si="2"/>
        <v>#REF!</v>
      </c>
    </row>
    <row r="13" spans="1:24">
      <c r="A13" s="8" t="s">
        <v>1954</v>
      </c>
      <c r="B13" s="9">
        <v>43788</v>
      </c>
      <c r="C13" s="8" t="s">
        <v>13</v>
      </c>
      <c r="D13" s="9">
        <v>43788</v>
      </c>
      <c r="E13" s="8">
        <v>65</v>
      </c>
      <c r="F13" s="19">
        <v>10725000</v>
      </c>
      <c r="G13" s="11">
        <v>1.4999999999999999E-2</v>
      </c>
      <c r="H13" s="17">
        <f t="shared" si="0"/>
        <v>160875</v>
      </c>
      <c r="I13" s="17" t="e">
        <f>SUMIF(#REF!,A13,#REF!)</f>
        <v>#REF!</v>
      </c>
      <c r="J13" s="11" t="e">
        <f t="shared" si="1"/>
        <v>#REF!</v>
      </c>
      <c r="K13" s="10">
        <f t="shared" si="7"/>
        <v>0</v>
      </c>
      <c r="M13" s="10">
        <f t="shared" si="3"/>
        <v>0</v>
      </c>
      <c r="O13" s="10">
        <f t="shared" si="4"/>
        <v>0</v>
      </c>
      <c r="Q13" s="10">
        <f t="shared" si="5"/>
        <v>0</v>
      </c>
      <c r="S13" s="10">
        <f t="shared" si="6"/>
        <v>0</v>
      </c>
      <c r="U13" s="11" t="e">
        <f t="shared" si="2"/>
        <v>#REF!</v>
      </c>
    </row>
    <row r="14" spans="1:24">
      <c r="A14" s="8" t="s">
        <v>1955</v>
      </c>
      <c r="B14" s="9">
        <v>43914</v>
      </c>
      <c r="C14" s="8" t="s">
        <v>10</v>
      </c>
      <c r="D14" s="9">
        <v>43914</v>
      </c>
      <c r="E14" s="8">
        <v>40</v>
      </c>
      <c r="F14" s="19">
        <v>3638071.5</v>
      </c>
      <c r="G14" s="11">
        <v>1.4999999999999999E-2</v>
      </c>
      <c r="H14" s="17">
        <f t="shared" si="0"/>
        <v>54571.072499999995</v>
      </c>
      <c r="I14" s="17" t="e">
        <f>SUMIF(#REF!,A14,#REF!)</f>
        <v>#REF!</v>
      </c>
      <c r="J14" s="11" t="e">
        <f t="shared" si="1"/>
        <v>#REF!</v>
      </c>
      <c r="K14" s="10">
        <v>128424.02</v>
      </c>
      <c r="M14" s="10">
        <f t="shared" si="3"/>
        <v>0</v>
      </c>
      <c r="O14" s="10">
        <f t="shared" si="4"/>
        <v>0</v>
      </c>
      <c r="Q14" s="10">
        <f t="shared" si="5"/>
        <v>0</v>
      </c>
      <c r="S14" s="10">
        <f t="shared" si="6"/>
        <v>0</v>
      </c>
      <c r="U14" s="11" t="e">
        <f t="shared" si="2"/>
        <v>#REF!</v>
      </c>
    </row>
    <row r="15" spans="1:24">
      <c r="A15" s="8" t="s">
        <v>1956</v>
      </c>
      <c r="B15" s="9">
        <v>43915</v>
      </c>
      <c r="C15" s="8" t="s">
        <v>10</v>
      </c>
      <c r="D15" s="9">
        <v>43915</v>
      </c>
      <c r="E15" s="8">
        <v>136</v>
      </c>
      <c r="F15" s="19">
        <v>12272640</v>
      </c>
      <c r="G15" s="11">
        <v>1.4999999999999999E-2</v>
      </c>
      <c r="H15" s="17">
        <f t="shared" si="0"/>
        <v>184089.60000000001</v>
      </c>
      <c r="I15" s="17" t="e">
        <f>SUMIF(#REF!,A15,#REF!)</f>
        <v>#REF!</v>
      </c>
      <c r="J15" s="11" t="e">
        <f t="shared" si="1"/>
        <v>#REF!</v>
      </c>
      <c r="K15" s="10">
        <v>0</v>
      </c>
      <c r="M15" s="10">
        <f t="shared" si="3"/>
        <v>0</v>
      </c>
      <c r="O15" s="10">
        <f t="shared" si="4"/>
        <v>0</v>
      </c>
      <c r="Q15" s="10">
        <f t="shared" si="5"/>
        <v>0</v>
      </c>
      <c r="S15" s="10">
        <f t="shared" si="6"/>
        <v>0</v>
      </c>
      <c r="U15" s="11" t="e">
        <f t="shared" si="2"/>
        <v>#REF!</v>
      </c>
    </row>
    <row r="16" spans="1:24">
      <c r="A16" s="8" t="s">
        <v>1909</v>
      </c>
      <c r="B16" s="9">
        <v>43962</v>
      </c>
      <c r="C16" s="8" t="s">
        <v>10</v>
      </c>
      <c r="D16" s="9">
        <v>43962</v>
      </c>
      <c r="E16" s="8">
        <v>40</v>
      </c>
      <c r="F16" s="19">
        <v>3638071.5</v>
      </c>
      <c r="G16" s="11">
        <v>1.4999999999999999E-2</v>
      </c>
      <c r="H16" s="17">
        <f t="shared" si="0"/>
        <v>54571.072499999995</v>
      </c>
      <c r="I16" s="17" t="e">
        <f>SUMIF(#REF!,A16,#REF!)</f>
        <v>#REF!</v>
      </c>
      <c r="J16" s="11" t="e">
        <f t="shared" si="1"/>
        <v>#REF!</v>
      </c>
      <c r="K16" s="10">
        <v>128242.02</v>
      </c>
      <c r="M16" s="10">
        <f t="shared" si="3"/>
        <v>0</v>
      </c>
      <c r="O16" s="10">
        <f t="shared" si="4"/>
        <v>0</v>
      </c>
      <c r="Q16" s="10">
        <f t="shared" si="5"/>
        <v>0</v>
      </c>
      <c r="S16" s="10">
        <f t="shared" si="6"/>
        <v>0</v>
      </c>
      <c r="U16" s="11" t="e">
        <f t="shared" si="2"/>
        <v>#REF!</v>
      </c>
    </row>
    <row r="17" spans="1:21">
      <c r="A17" s="8" t="s">
        <v>1930</v>
      </c>
      <c r="B17" s="9">
        <v>44048</v>
      </c>
      <c r="C17" s="8" t="s">
        <v>10</v>
      </c>
      <c r="D17" s="9">
        <v>44048</v>
      </c>
      <c r="E17" s="8">
        <v>78</v>
      </c>
      <c r="F17" s="19">
        <v>12540000</v>
      </c>
      <c r="G17" s="11">
        <v>1.4999999999999999E-2</v>
      </c>
      <c r="H17" s="17">
        <f t="shared" si="0"/>
        <v>188100</v>
      </c>
      <c r="I17" s="17" t="e">
        <f>SUMIF(#REF!,A17,#REF!)</f>
        <v>#REF!</v>
      </c>
      <c r="J17" s="11" t="e">
        <f t="shared" si="1"/>
        <v>#REF!</v>
      </c>
      <c r="K17" s="10">
        <f t="shared" ref="K17:K19" si="8">IFERROR(VLOOKUP(2025-YEAR($D17),$W$2:$X$7,2,TRUE)*H17,0)</f>
        <v>18810</v>
      </c>
      <c r="M17" s="10">
        <f t="shared" si="3"/>
        <v>0</v>
      </c>
      <c r="O17" s="10">
        <f t="shared" si="4"/>
        <v>0</v>
      </c>
      <c r="Q17" s="10">
        <f t="shared" si="5"/>
        <v>0</v>
      </c>
      <c r="S17" s="10">
        <f t="shared" si="6"/>
        <v>0</v>
      </c>
      <c r="U17" s="11" t="e">
        <f t="shared" si="2"/>
        <v>#REF!</v>
      </c>
    </row>
    <row r="18" spans="1:21">
      <c r="A18" s="8" t="s">
        <v>1957</v>
      </c>
      <c r="B18" s="9">
        <v>44096</v>
      </c>
      <c r="C18" s="8" t="s">
        <v>10</v>
      </c>
      <c r="D18" s="9">
        <v>44096</v>
      </c>
      <c r="E18" s="8">
        <v>40</v>
      </c>
      <c r="F18" s="19">
        <v>3609600</v>
      </c>
      <c r="G18" s="11">
        <v>1.4999999999999999E-2</v>
      </c>
      <c r="H18" s="17">
        <f t="shared" si="0"/>
        <v>54144</v>
      </c>
      <c r="I18" s="17" t="e">
        <f>SUMIF(#REF!,A18,#REF!)</f>
        <v>#REF!</v>
      </c>
      <c r="J18" s="11" t="e">
        <f t="shared" si="1"/>
        <v>#REF!</v>
      </c>
      <c r="K18" s="10">
        <f t="shared" si="8"/>
        <v>5414.4000000000005</v>
      </c>
      <c r="M18" s="10">
        <f t="shared" si="3"/>
        <v>0</v>
      </c>
      <c r="O18" s="10">
        <f t="shared" si="4"/>
        <v>0</v>
      </c>
      <c r="Q18" s="10">
        <f t="shared" si="5"/>
        <v>0</v>
      </c>
      <c r="S18" s="10">
        <f t="shared" si="6"/>
        <v>0</v>
      </c>
      <c r="U18" s="11" t="e">
        <f t="shared" si="2"/>
        <v>#REF!</v>
      </c>
    </row>
    <row r="19" spans="1:21">
      <c r="A19" s="8" t="s">
        <v>1906</v>
      </c>
      <c r="B19" s="9">
        <v>44188</v>
      </c>
      <c r="C19" s="8" t="s">
        <v>10</v>
      </c>
      <c r="D19" s="9">
        <v>44188</v>
      </c>
      <c r="E19" s="8">
        <v>160</v>
      </c>
      <c r="F19" s="19">
        <v>15360000</v>
      </c>
      <c r="G19" s="11">
        <v>1.4999999999999999E-2</v>
      </c>
      <c r="H19" s="17">
        <f t="shared" si="0"/>
        <v>230400</v>
      </c>
      <c r="I19" s="17" t="e">
        <f>SUMIF(#REF!,A19,#REF!)</f>
        <v>#REF!</v>
      </c>
      <c r="J19" s="11" t="e">
        <f t="shared" si="1"/>
        <v>#REF!</v>
      </c>
      <c r="K19" s="10">
        <f t="shared" si="8"/>
        <v>23040</v>
      </c>
      <c r="M19" s="10">
        <f t="shared" si="3"/>
        <v>0</v>
      </c>
      <c r="O19" s="10">
        <f t="shared" si="4"/>
        <v>0</v>
      </c>
      <c r="Q19" s="10">
        <f t="shared" si="5"/>
        <v>0</v>
      </c>
      <c r="S19" s="10">
        <f t="shared" si="6"/>
        <v>0</v>
      </c>
      <c r="U19" s="11" t="e">
        <f t="shared" si="2"/>
        <v>#REF!</v>
      </c>
    </row>
    <row r="20" spans="1:21">
      <c r="A20" s="8" t="s">
        <v>1910</v>
      </c>
      <c r="B20" s="9">
        <v>44326</v>
      </c>
      <c r="C20" s="8" t="s">
        <v>10</v>
      </c>
      <c r="D20" s="9">
        <v>44326</v>
      </c>
      <c r="E20" s="8">
        <v>128</v>
      </c>
      <c r="F20" s="19">
        <v>12036905.76</v>
      </c>
      <c r="G20" s="11">
        <v>1.4999999999999999E-2</v>
      </c>
      <c r="H20" s="17">
        <f t="shared" si="0"/>
        <v>180553.5864</v>
      </c>
      <c r="I20" s="17" t="e">
        <f>SUMIF(#REF!,A20,#REF!)</f>
        <v>#REF!</v>
      </c>
      <c r="J20" s="11" t="e">
        <f t="shared" si="1"/>
        <v>#REF!</v>
      </c>
      <c r="K20" s="10">
        <v>0</v>
      </c>
      <c r="M20" s="10">
        <f t="shared" si="3"/>
        <v>18055.358640000002</v>
      </c>
      <c r="O20" s="10">
        <f t="shared" si="4"/>
        <v>0</v>
      </c>
      <c r="Q20" s="10">
        <f t="shared" si="5"/>
        <v>0</v>
      </c>
      <c r="S20" s="10">
        <f t="shared" si="6"/>
        <v>0</v>
      </c>
      <c r="U20" s="11" t="e">
        <f t="shared" si="2"/>
        <v>#REF!</v>
      </c>
    </row>
    <row r="21" spans="1:21">
      <c r="A21" s="8" t="s">
        <v>1821</v>
      </c>
      <c r="B21" s="9">
        <v>44488</v>
      </c>
      <c r="C21" s="8" t="s">
        <v>10</v>
      </c>
      <c r="D21" s="9">
        <v>44488</v>
      </c>
      <c r="E21" s="8">
        <v>96</v>
      </c>
      <c r="F21" s="19">
        <v>9352189.9900000002</v>
      </c>
      <c r="G21" s="11">
        <v>1.4999999999999999E-2</v>
      </c>
      <c r="H21" s="17">
        <f t="shared" si="0"/>
        <v>140282.84985</v>
      </c>
      <c r="I21" s="17" t="e">
        <f>SUMIF(#REF!,A21,#REF!)</f>
        <v>#REF!</v>
      </c>
      <c r="J21" s="11" t="e">
        <f t="shared" si="1"/>
        <v>#REF!</v>
      </c>
      <c r="K21" s="10">
        <f t="shared" ref="K21:K57" si="9">IFERROR(VLOOKUP(2025-YEAR($D21),$W$2:$X$7,2,TRUE)*H21,0)</f>
        <v>14028.284985</v>
      </c>
      <c r="M21" s="10">
        <f t="shared" si="3"/>
        <v>14028.284985</v>
      </c>
      <c r="O21" s="10">
        <f t="shared" si="4"/>
        <v>0</v>
      </c>
      <c r="Q21" s="10">
        <f t="shared" si="5"/>
        <v>0</v>
      </c>
      <c r="S21" s="10">
        <f t="shared" si="6"/>
        <v>0</v>
      </c>
      <c r="U21" s="11" t="e">
        <f t="shared" si="2"/>
        <v>#REF!</v>
      </c>
    </row>
    <row r="22" spans="1:21">
      <c r="A22" s="8" t="s">
        <v>1827</v>
      </c>
      <c r="B22" s="9">
        <v>44784</v>
      </c>
      <c r="C22" s="8" t="s">
        <v>10</v>
      </c>
      <c r="D22" s="9">
        <v>44784</v>
      </c>
      <c r="E22" s="8">
        <v>214</v>
      </c>
      <c r="F22" s="19">
        <v>19261480.199999999</v>
      </c>
      <c r="G22" s="11">
        <v>1.4999999999999999E-2</v>
      </c>
      <c r="H22" s="17">
        <f t="shared" si="0"/>
        <v>288922.20299999998</v>
      </c>
      <c r="I22" s="17" t="e">
        <f>SUMIF(#REF!,A22,#REF!)</f>
        <v>#REF!</v>
      </c>
      <c r="J22" s="11" t="e">
        <f t="shared" si="1"/>
        <v>#REF!</v>
      </c>
      <c r="K22" s="10">
        <f t="shared" si="9"/>
        <v>28892.220300000001</v>
      </c>
      <c r="M22" s="10">
        <f t="shared" si="3"/>
        <v>28892.220300000001</v>
      </c>
      <c r="O22" s="10">
        <f t="shared" si="4"/>
        <v>28892.220300000001</v>
      </c>
      <c r="Q22" s="10">
        <f t="shared" si="5"/>
        <v>0</v>
      </c>
      <c r="S22" s="10">
        <f t="shared" si="6"/>
        <v>0</v>
      </c>
      <c r="U22" s="11" t="e">
        <f t="shared" si="2"/>
        <v>#REF!</v>
      </c>
    </row>
    <row r="23" spans="1:21">
      <c r="A23" s="8" t="s">
        <v>1835</v>
      </c>
      <c r="B23" s="9">
        <v>44957</v>
      </c>
      <c r="C23" s="8" t="s">
        <v>10</v>
      </c>
      <c r="D23" s="9">
        <v>44957</v>
      </c>
      <c r="E23" s="8">
        <v>160</v>
      </c>
      <c r="F23" s="19">
        <v>17432235.289999999</v>
      </c>
      <c r="G23" s="11">
        <v>1.4999999999999999E-2</v>
      </c>
      <c r="H23" s="17">
        <f t="shared" si="0"/>
        <v>261483.52934999997</v>
      </c>
      <c r="I23" s="17" t="e">
        <f>SUMIF(#REF!,A23,#REF!)</f>
        <v>#REF!</v>
      </c>
      <c r="J23" s="11" t="e">
        <f t="shared" si="1"/>
        <v>#REF!</v>
      </c>
      <c r="K23" s="10">
        <f t="shared" si="9"/>
        <v>52296.705869999998</v>
      </c>
      <c r="M23" s="10">
        <f t="shared" si="3"/>
        <v>26148.352934999999</v>
      </c>
      <c r="O23" s="10">
        <f t="shared" si="4"/>
        <v>26148.352934999999</v>
      </c>
      <c r="Q23" s="10">
        <f t="shared" si="5"/>
        <v>26148.352934999999</v>
      </c>
      <c r="S23" s="10">
        <f t="shared" si="6"/>
        <v>0</v>
      </c>
      <c r="U23" s="11" t="e">
        <f t="shared" si="2"/>
        <v>#REF!</v>
      </c>
    </row>
    <row r="24" spans="1:21">
      <c r="A24" s="8" t="s">
        <v>1861</v>
      </c>
      <c r="B24" s="9">
        <v>45141</v>
      </c>
      <c r="C24" s="8" t="s">
        <v>10</v>
      </c>
      <c r="D24" s="9">
        <v>45141</v>
      </c>
      <c r="E24" s="8">
        <v>46</v>
      </c>
      <c r="F24" s="19">
        <v>5311418.46</v>
      </c>
      <c r="G24" s="11">
        <v>1.4999999999999999E-2</v>
      </c>
      <c r="H24" s="17">
        <f t="shared" si="0"/>
        <v>79671.276899999997</v>
      </c>
      <c r="I24" s="17" t="e">
        <f>SUMIF(#REF!,A24,#REF!)</f>
        <v>#REF!</v>
      </c>
      <c r="J24" s="11" t="e">
        <f t="shared" si="1"/>
        <v>#REF!</v>
      </c>
      <c r="K24" s="10">
        <f t="shared" si="9"/>
        <v>15934.255380000001</v>
      </c>
      <c r="M24" s="10">
        <f t="shared" si="3"/>
        <v>7967.1276900000003</v>
      </c>
      <c r="O24" s="10">
        <f t="shared" si="4"/>
        <v>7967.1276900000003</v>
      </c>
      <c r="Q24" s="10">
        <f t="shared" si="5"/>
        <v>7967.1276900000003</v>
      </c>
      <c r="S24" s="10">
        <f t="shared" si="6"/>
        <v>0</v>
      </c>
      <c r="U24" s="11" t="e">
        <f t="shared" si="2"/>
        <v>#REF!</v>
      </c>
    </row>
    <row r="25" spans="1:21">
      <c r="A25" s="8" t="s">
        <v>1815</v>
      </c>
      <c r="B25" s="9">
        <v>45156</v>
      </c>
      <c r="C25" s="8" t="s">
        <v>10</v>
      </c>
      <c r="D25" s="9">
        <v>45156</v>
      </c>
      <c r="E25" s="8">
        <v>270</v>
      </c>
      <c r="F25" s="19">
        <v>32778295.200000003</v>
      </c>
      <c r="G25" s="11">
        <v>1.4999999999999999E-2</v>
      </c>
      <c r="H25" s="17">
        <f t="shared" si="0"/>
        <v>491674.42800000001</v>
      </c>
      <c r="I25" s="17" t="e">
        <f>SUMIF(#REF!,A25,#REF!)</f>
        <v>#REF!</v>
      </c>
      <c r="J25" s="11" t="e">
        <f t="shared" si="1"/>
        <v>#REF!</v>
      </c>
      <c r="K25" s="10">
        <f t="shared" si="9"/>
        <v>98334.885600000009</v>
      </c>
      <c r="M25" s="10">
        <f t="shared" si="3"/>
        <v>49167.442800000004</v>
      </c>
      <c r="O25" s="10">
        <f t="shared" si="4"/>
        <v>49167.442800000004</v>
      </c>
      <c r="Q25" s="10">
        <f t="shared" si="5"/>
        <v>49167.442800000004</v>
      </c>
      <c r="S25" s="10">
        <f t="shared" si="6"/>
        <v>0</v>
      </c>
      <c r="U25" s="11" t="e">
        <f t="shared" si="2"/>
        <v>#REF!</v>
      </c>
    </row>
    <row r="26" spans="1:21">
      <c r="A26" s="8" t="s">
        <v>1849</v>
      </c>
      <c r="B26" s="9">
        <v>45401</v>
      </c>
      <c r="C26" s="8" t="s">
        <v>10</v>
      </c>
      <c r="D26" s="9">
        <v>45401</v>
      </c>
      <c r="E26" s="8">
        <v>76</v>
      </c>
      <c r="F26" s="19">
        <v>10327191.01</v>
      </c>
      <c r="G26" s="11">
        <v>1.4999999999999999E-2</v>
      </c>
      <c r="H26" s="17">
        <f t="shared" si="0"/>
        <v>154907.86515</v>
      </c>
      <c r="I26" s="17" t="e">
        <f>SUMIF(#REF!,A26,#REF!)</f>
        <v>#REF!</v>
      </c>
      <c r="J26" s="11" t="e">
        <f t="shared" si="1"/>
        <v>#REF!</v>
      </c>
      <c r="K26" s="10">
        <f t="shared" si="9"/>
        <v>77453.932574999999</v>
      </c>
      <c r="M26" s="10">
        <f t="shared" si="3"/>
        <v>30981.57303</v>
      </c>
      <c r="O26" s="10">
        <f t="shared" si="4"/>
        <v>15490.786515</v>
      </c>
      <c r="Q26" s="10">
        <f t="shared" si="5"/>
        <v>15490.786515</v>
      </c>
      <c r="S26" s="10">
        <f t="shared" si="6"/>
        <v>15490.786515</v>
      </c>
      <c r="U26" s="11" t="e">
        <f t="shared" si="2"/>
        <v>#REF!</v>
      </c>
    </row>
    <row r="27" spans="1:21">
      <c r="A27" s="8" t="s">
        <v>1809</v>
      </c>
      <c r="B27" s="9">
        <v>45638</v>
      </c>
      <c r="C27" s="8" t="s">
        <v>10</v>
      </c>
      <c r="D27" s="9">
        <v>45649</v>
      </c>
      <c r="E27" s="8">
        <v>123</v>
      </c>
      <c r="F27" s="19">
        <v>12465783</v>
      </c>
      <c r="G27" s="11">
        <v>1.4999999999999999E-2</v>
      </c>
      <c r="H27" s="17">
        <f t="shared" si="0"/>
        <v>186986.745</v>
      </c>
      <c r="I27" s="17" t="e">
        <f>SUMIF(#REF!,A27,#REF!)</f>
        <v>#REF!</v>
      </c>
      <c r="J27" s="11" t="e">
        <f t="shared" si="1"/>
        <v>#REF!</v>
      </c>
      <c r="K27" s="10">
        <f t="shared" si="9"/>
        <v>93493.372499999998</v>
      </c>
      <c r="M27" s="10">
        <f t="shared" si="3"/>
        <v>37397.349000000002</v>
      </c>
      <c r="O27" s="10">
        <f t="shared" si="4"/>
        <v>18698.674500000001</v>
      </c>
      <c r="Q27" s="10">
        <f t="shared" si="5"/>
        <v>18698.674500000001</v>
      </c>
      <c r="S27" s="10">
        <f t="shared" si="6"/>
        <v>18698.674500000001</v>
      </c>
      <c r="U27" s="11" t="e">
        <f t="shared" si="2"/>
        <v>#REF!</v>
      </c>
    </row>
    <row r="28" spans="1:21">
      <c r="A28" s="8" t="s">
        <v>964</v>
      </c>
      <c r="C28" s="8" t="s">
        <v>988</v>
      </c>
      <c r="D28" s="9">
        <v>45746</v>
      </c>
      <c r="E28" s="8">
        <v>67</v>
      </c>
      <c r="F28" s="19">
        <v>7596411.2999999998</v>
      </c>
      <c r="G28" s="11">
        <v>1.4999999999999999E-2</v>
      </c>
      <c r="H28" s="17">
        <f t="shared" si="0"/>
        <v>113946.16949999999</v>
      </c>
      <c r="I28" s="17" t="e">
        <f>SUMIF(#REF!,A28,#REF!)</f>
        <v>#REF!</v>
      </c>
      <c r="J28" s="11" t="e">
        <f t="shared" si="1"/>
        <v>#REF!</v>
      </c>
      <c r="K28" s="10">
        <f t="shared" si="9"/>
        <v>0</v>
      </c>
      <c r="M28" s="10">
        <f t="shared" si="3"/>
        <v>56973.084749999995</v>
      </c>
      <c r="O28" s="10">
        <f t="shared" si="4"/>
        <v>22789.233899999999</v>
      </c>
      <c r="Q28" s="10">
        <f t="shared" si="5"/>
        <v>11394.61695</v>
      </c>
      <c r="S28" s="10">
        <f t="shared" si="6"/>
        <v>11394.61695</v>
      </c>
      <c r="U28" s="11" t="e">
        <f t="shared" si="2"/>
        <v>#REF!</v>
      </c>
    </row>
    <row r="29" spans="1:21">
      <c r="A29" s="8" t="s">
        <v>965</v>
      </c>
      <c r="C29" s="8" t="s">
        <v>988</v>
      </c>
      <c r="D29" s="9">
        <v>45793</v>
      </c>
      <c r="E29" s="8">
        <v>176</v>
      </c>
      <c r="F29" s="19">
        <v>12045632.77</v>
      </c>
      <c r="G29" s="11">
        <v>1.4999999999999999E-2</v>
      </c>
      <c r="H29" s="17">
        <f t="shared" si="0"/>
        <v>180684.49154999998</v>
      </c>
      <c r="I29" s="17" t="e">
        <f>SUMIF(#REF!,A29,#REF!)</f>
        <v>#REF!</v>
      </c>
      <c r="J29" s="11" t="e">
        <f t="shared" si="1"/>
        <v>#REF!</v>
      </c>
      <c r="K29" s="10">
        <f t="shared" si="9"/>
        <v>0</v>
      </c>
      <c r="M29" s="10">
        <f t="shared" si="3"/>
        <v>90342.245774999988</v>
      </c>
      <c r="O29" s="10">
        <f t="shared" si="4"/>
        <v>36136.898309999997</v>
      </c>
      <c r="Q29" s="10">
        <f t="shared" si="5"/>
        <v>18068.449154999998</v>
      </c>
      <c r="S29" s="10">
        <f t="shared" si="6"/>
        <v>18068.449154999998</v>
      </c>
      <c r="U29" s="11" t="e">
        <f t="shared" si="2"/>
        <v>#REF!</v>
      </c>
    </row>
    <row r="30" spans="1:21">
      <c r="A30" s="8" t="s">
        <v>963</v>
      </c>
      <c r="C30" s="8" t="s">
        <v>988</v>
      </c>
      <c r="D30" s="9">
        <v>45838</v>
      </c>
      <c r="E30" s="8">
        <v>96</v>
      </c>
      <c r="F30" s="19">
        <v>10569239.300000001</v>
      </c>
      <c r="G30" s="11">
        <v>1.4999999999999999E-2</v>
      </c>
      <c r="H30" s="17">
        <f t="shared" si="0"/>
        <v>158538.5895</v>
      </c>
      <c r="I30" s="17" t="e">
        <f>SUMIF(#REF!,A30,#REF!)</f>
        <v>#REF!</v>
      </c>
      <c r="J30" s="11" t="e">
        <f t="shared" si="1"/>
        <v>#REF!</v>
      </c>
      <c r="K30" s="10">
        <f t="shared" si="9"/>
        <v>0</v>
      </c>
      <c r="M30" s="10">
        <f t="shared" si="3"/>
        <v>79269.294750000001</v>
      </c>
      <c r="O30" s="10">
        <f t="shared" si="4"/>
        <v>31707.717900000003</v>
      </c>
      <c r="Q30" s="10">
        <f t="shared" si="5"/>
        <v>15853.858950000002</v>
      </c>
      <c r="S30" s="10">
        <f t="shared" si="6"/>
        <v>15853.858950000002</v>
      </c>
      <c r="U30" s="11" t="e">
        <f t="shared" si="2"/>
        <v>#REF!</v>
      </c>
    </row>
    <row r="31" spans="1:21">
      <c r="A31" s="8" t="s">
        <v>966</v>
      </c>
      <c r="C31" s="8" t="s">
        <v>988</v>
      </c>
      <c r="D31" s="9">
        <v>45868</v>
      </c>
      <c r="E31" s="8">
        <v>108</v>
      </c>
      <c r="F31" s="19">
        <v>11400000</v>
      </c>
      <c r="G31" s="11">
        <v>1.4999999999999999E-2</v>
      </c>
      <c r="H31" s="17">
        <f t="shared" si="0"/>
        <v>171000</v>
      </c>
      <c r="I31" s="17" t="e">
        <f>SUMIF(#REF!,A31,#REF!)</f>
        <v>#REF!</v>
      </c>
      <c r="J31" s="11" t="e">
        <f t="shared" si="1"/>
        <v>#REF!</v>
      </c>
      <c r="K31" s="10">
        <f t="shared" si="9"/>
        <v>0</v>
      </c>
      <c r="M31" s="10">
        <f t="shared" si="3"/>
        <v>85500</v>
      </c>
      <c r="O31" s="10">
        <f t="shared" si="4"/>
        <v>34200</v>
      </c>
      <c r="Q31" s="10">
        <f t="shared" si="5"/>
        <v>17100</v>
      </c>
      <c r="S31" s="10">
        <f t="shared" si="6"/>
        <v>17100</v>
      </c>
      <c r="U31" s="11" t="e">
        <f t="shared" si="2"/>
        <v>#REF!</v>
      </c>
    </row>
    <row r="32" spans="1:21">
      <c r="A32" s="8" t="s">
        <v>967</v>
      </c>
      <c r="C32" s="8" t="s">
        <v>988</v>
      </c>
      <c r="D32" s="9">
        <v>45931</v>
      </c>
      <c r="E32" s="8">
        <v>83</v>
      </c>
      <c r="F32" s="19">
        <v>9556134.0500000007</v>
      </c>
      <c r="G32" s="11">
        <v>1.4999999999999999E-2</v>
      </c>
      <c r="H32" s="17">
        <f t="shared" si="0"/>
        <v>143342.01075000002</v>
      </c>
      <c r="I32" s="17" t="e">
        <f>SUMIF(#REF!,A32,#REF!)</f>
        <v>#REF!</v>
      </c>
      <c r="J32" s="11" t="e">
        <f t="shared" si="1"/>
        <v>#REF!</v>
      </c>
      <c r="K32" s="10">
        <f t="shared" si="9"/>
        <v>0</v>
      </c>
      <c r="M32" s="10">
        <f t="shared" si="3"/>
        <v>71671.005375000008</v>
      </c>
      <c r="O32" s="10">
        <f t="shared" si="4"/>
        <v>28668.402150000005</v>
      </c>
      <c r="Q32" s="10">
        <f t="shared" si="5"/>
        <v>14334.201075000003</v>
      </c>
      <c r="S32" s="10">
        <f t="shared" si="6"/>
        <v>14334.201075000003</v>
      </c>
      <c r="U32" s="11" t="e">
        <f t="shared" si="2"/>
        <v>#REF!</v>
      </c>
    </row>
    <row r="33" spans="1:21">
      <c r="A33" s="8" t="s">
        <v>968</v>
      </c>
      <c r="C33" s="8" t="s">
        <v>988</v>
      </c>
      <c r="D33" s="9">
        <v>46011</v>
      </c>
      <c r="E33" s="8">
        <v>90</v>
      </c>
      <c r="F33" s="19">
        <v>11000000</v>
      </c>
      <c r="G33" s="11">
        <v>1.4999999999999999E-2</v>
      </c>
      <c r="H33" s="17">
        <f t="shared" si="0"/>
        <v>165000</v>
      </c>
      <c r="I33" s="17" t="e">
        <f>SUMIF(#REF!,A33,#REF!)</f>
        <v>#REF!</v>
      </c>
      <c r="J33" s="11" t="e">
        <f t="shared" si="1"/>
        <v>#REF!</v>
      </c>
      <c r="K33" s="10">
        <f t="shared" si="9"/>
        <v>0</v>
      </c>
      <c r="M33" s="10">
        <f t="shared" si="3"/>
        <v>82500</v>
      </c>
      <c r="O33" s="10">
        <f t="shared" si="4"/>
        <v>33000</v>
      </c>
      <c r="Q33" s="10">
        <f t="shared" si="5"/>
        <v>16500</v>
      </c>
      <c r="S33" s="10">
        <f t="shared" si="6"/>
        <v>16500</v>
      </c>
      <c r="U33" s="11" t="e">
        <f t="shared" si="2"/>
        <v>#REF!</v>
      </c>
    </row>
    <row r="34" spans="1:21">
      <c r="A34" s="8" t="s">
        <v>969</v>
      </c>
      <c r="C34" s="8" t="s">
        <v>988</v>
      </c>
      <c r="D34" s="9">
        <v>46089</v>
      </c>
      <c r="E34" s="8">
        <v>120</v>
      </c>
      <c r="F34" s="19">
        <v>18442025</v>
      </c>
      <c r="G34" s="11">
        <v>1.4999999999999999E-2</v>
      </c>
      <c r="H34" s="17">
        <f t="shared" ref="H34:H57" si="10">G34*F34</f>
        <v>276630.375</v>
      </c>
      <c r="I34" s="17" t="e">
        <f>SUMIF(#REF!,A34,#REF!)</f>
        <v>#REF!</v>
      </c>
      <c r="J34" s="11" t="e">
        <f t="shared" ref="J34:J57" si="11">I34/F34</f>
        <v>#REF!</v>
      </c>
      <c r="K34" s="10">
        <f t="shared" si="9"/>
        <v>0</v>
      </c>
      <c r="M34" s="10">
        <f t="shared" si="3"/>
        <v>0</v>
      </c>
      <c r="O34" s="10">
        <f t="shared" si="4"/>
        <v>138315.1875</v>
      </c>
      <c r="Q34" s="10">
        <f t="shared" si="5"/>
        <v>55326.075000000004</v>
      </c>
      <c r="S34" s="10">
        <f t="shared" si="6"/>
        <v>27663.037500000002</v>
      </c>
      <c r="U34" s="11" t="e">
        <f t="shared" ref="U34:U57" si="12">(I34+SUM(K34:S34))/F34</f>
        <v>#REF!</v>
      </c>
    </row>
    <row r="35" spans="1:21">
      <c r="A35" s="8" t="s">
        <v>970</v>
      </c>
      <c r="C35" s="8" t="s">
        <v>988</v>
      </c>
      <c r="D35" s="9">
        <v>46100</v>
      </c>
      <c r="E35" s="8">
        <v>192</v>
      </c>
      <c r="F35" s="19">
        <v>16250000</v>
      </c>
      <c r="G35" s="11">
        <v>1.4999999999999999E-2</v>
      </c>
      <c r="H35" s="17">
        <f t="shared" si="10"/>
        <v>243750</v>
      </c>
      <c r="I35" s="17" t="e">
        <f>SUMIF(#REF!,A35,#REF!)</f>
        <v>#REF!</v>
      </c>
      <c r="J35" s="11" t="e">
        <f t="shared" si="11"/>
        <v>#REF!</v>
      </c>
      <c r="K35" s="10">
        <f t="shared" si="9"/>
        <v>0</v>
      </c>
      <c r="M35" s="10">
        <f t="shared" si="3"/>
        <v>0</v>
      </c>
      <c r="O35" s="10">
        <f t="shared" si="4"/>
        <v>121875</v>
      </c>
      <c r="Q35" s="10">
        <f t="shared" si="5"/>
        <v>48750</v>
      </c>
      <c r="S35" s="10">
        <f t="shared" si="6"/>
        <v>24375</v>
      </c>
      <c r="U35" s="11" t="e">
        <f t="shared" si="12"/>
        <v>#REF!</v>
      </c>
    </row>
    <row r="36" spans="1:21">
      <c r="A36" s="8" t="s">
        <v>972</v>
      </c>
      <c r="C36" s="8" t="s">
        <v>988</v>
      </c>
      <c r="D36" s="9">
        <v>46138</v>
      </c>
      <c r="E36" s="8">
        <v>224</v>
      </c>
      <c r="F36" s="19">
        <v>17700000</v>
      </c>
      <c r="G36" s="11">
        <v>1.4999999999999999E-2</v>
      </c>
      <c r="H36" s="17">
        <f t="shared" si="10"/>
        <v>265500</v>
      </c>
      <c r="I36" s="17" t="e">
        <f>SUMIF(#REF!,A36,#REF!)</f>
        <v>#REF!</v>
      </c>
      <c r="J36" s="11" t="e">
        <f t="shared" si="11"/>
        <v>#REF!</v>
      </c>
      <c r="K36" s="10">
        <f t="shared" si="9"/>
        <v>0</v>
      </c>
      <c r="M36" s="10">
        <f t="shared" si="3"/>
        <v>0</v>
      </c>
      <c r="O36" s="10">
        <f t="shared" si="4"/>
        <v>132750</v>
      </c>
      <c r="Q36" s="10">
        <f t="shared" si="5"/>
        <v>53100</v>
      </c>
      <c r="S36" s="10">
        <f t="shared" si="6"/>
        <v>26550</v>
      </c>
      <c r="U36" s="11" t="e">
        <f t="shared" si="12"/>
        <v>#REF!</v>
      </c>
    </row>
    <row r="37" spans="1:21">
      <c r="A37" s="8" t="s">
        <v>971</v>
      </c>
      <c r="C37" s="8" t="s">
        <v>988</v>
      </c>
      <c r="D37" s="9">
        <v>46142</v>
      </c>
      <c r="E37" s="8">
        <v>184</v>
      </c>
      <c r="F37" s="19">
        <v>16550000</v>
      </c>
      <c r="G37" s="11">
        <v>1.4999999999999999E-2</v>
      </c>
      <c r="H37" s="17">
        <f t="shared" si="10"/>
        <v>248250</v>
      </c>
      <c r="I37" s="17" t="e">
        <f>SUMIF(#REF!,A37,#REF!)</f>
        <v>#REF!</v>
      </c>
      <c r="J37" s="11" t="e">
        <f t="shared" si="11"/>
        <v>#REF!</v>
      </c>
      <c r="K37" s="10">
        <f t="shared" si="9"/>
        <v>0</v>
      </c>
      <c r="M37" s="10">
        <f t="shared" si="3"/>
        <v>0</v>
      </c>
      <c r="O37" s="10">
        <f t="shared" si="4"/>
        <v>124125</v>
      </c>
      <c r="Q37" s="10">
        <f t="shared" si="5"/>
        <v>49650</v>
      </c>
      <c r="S37" s="10">
        <f t="shared" si="6"/>
        <v>24825</v>
      </c>
      <c r="U37" s="11" t="e">
        <f t="shared" si="12"/>
        <v>#REF!</v>
      </c>
    </row>
    <row r="38" spans="1:21">
      <c r="A38" s="8" t="s">
        <v>974</v>
      </c>
      <c r="C38" s="8" t="s">
        <v>988</v>
      </c>
      <c r="D38" s="9">
        <v>46172</v>
      </c>
      <c r="E38" s="8">
        <v>248</v>
      </c>
      <c r="F38" s="19">
        <v>26200000</v>
      </c>
      <c r="G38" s="11">
        <v>1.4999999999999999E-2</v>
      </c>
      <c r="H38" s="17">
        <f t="shared" si="10"/>
        <v>393000</v>
      </c>
      <c r="I38" s="17" t="e">
        <f>SUMIF(#REF!,A38,#REF!)</f>
        <v>#REF!</v>
      </c>
      <c r="J38" s="11" t="e">
        <f t="shared" si="11"/>
        <v>#REF!</v>
      </c>
      <c r="K38" s="10">
        <f t="shared" si="9"/>
        <v>0</v>
      </c>
      <c r="M38" s="10">
        <f t="shared" si="3"/>
        <v>0</v>
      </c>
      <c r="O38" s="10">
        <f t="shared" si="4"/>
        <v>196500</v>
      </c>
      <c r="Q38" s="10">
        <f t="shared" si="5"/>
        <v>78600</v>
      </c>
      <c r="S38" s="10">
        <f t="shared" si="6"/>
        <v>39300</v>
      </c>
      <c r="U38" s="11" t="e">
        <f t="shared" si="12"/>
        <v>#REF!</v>
      </c>
    </row>
    <row r="39" spans="1:21">
      <c r="A39" s="8" t="s">
        <v>973</v>
      </c>
      <c r="C39" s="8" t="s">
        <v>988</v>
      </c>
      <c r="D39" s="9">
        <v>46190</v>
      </c>
      <c r="E39" s="8">
        <v>260</v>
      </c>
      <c r="F39" s="19">
        <v>28650000</v>
      </c>
      <c r="G39" s="11">
        <v>1.4999999999999999E-2</v>
      </c>
      <c r="H39" s="17">
        <f t="shared" si="10"/>
        <v>429750</v>
      </c>
      <c r="I39" s="17" t="e">
        <f>SUMIF(#REF!,A39,#REF!)</f>
        <v>#REF!</v>
      </c>
      <c r="J39" s="11" t="e">
        <f t="shared" si="11"/>
        <v>#REF!</v>
      </c>
      <c r="K39" s="10">
        <f t="shared" si="9"/>
        <v>0</v>
      </c>
      <c r="M39" s="10">
        <f t="shared" si="3"/>
        <v>0</v>
      </c>
      <c r="O39" s="10">
        <f t="shared" si="4"/>
        <v>214875</v>
      </c>
      <c r="Q39" s="10">
        <f t="shared" si="5"/>
        <v>85950</v>
      </c>
      <c r="S39" s="10">
        <f t="shared" si="6"/>
        <v>42975</v>
      </c>
      <c r="U39" s="11" t="e">
        <f t="shared" si="12"/>
        <v>#REF!</v>
      </c>
    </row>
    <row r="40" spans="1:21">
      <c r="A40" s="8" t="s">
        <v>975</v>
      </c>
      <c r="C40" s="8" t="s">
        <v>988</v>
      </c>
      <c r="D40" s="9">
        <v>46722</v>
      </c>
      <c r="E40" s="8">
        <v>120</v>
      </c>
      <c r="F40" s="19">
        <v>13500000</v>
      </c>
      <c r="G40" s="11">
        <v>1.4999999999999999E-2</v>
      </c>
      <c r="H40" s="17">
        <f t="shared" si="10"/>
        <v>202500</v>
      </c>
      <c r="I40" s="17" t="e">
        <f>SUMIF(#REF!,A40,#REF!)</f>
        <v>#REF!</v>
      </c>
      <c r="J40" s="11" t="e">
        <f t="shared" si="11"/>
        <v>#REF!</v>
      </c>
      <c r="K40" s="10">
        <f t="shared" si="9"/>
        <v>0</v>
      </c>
      <c r="M40" s="10">
        <f t="shared" si="3"/>
        <v>0</v>
      </c>
      <c r="O40" s="10">
        <f t="shared" si="4"/>
        <v>0</v>
      </c>
      <c r="Q40" s="10">
        <f t="shared" si="5"/>
        <v>101250</v>
      </c>
      <c r="S40" s="10">
        <f t="shared" si="6"/>
        <v>40500</v>
      </c>
      <c r="U40" s="11" t="e">
        <f t="shared" si="12"/>
        <v>#REF!</v>
      </c>
    </row>
    <row r="41" spans="1:21">
      <c r="A41" s="8" t="s">
        <v>976</v>
      </c>
      <c r="C41" s="8" t="s">
        <v>988</v>
      </c>
      <c r="D41" s="9">
        <v>46722</v>
      </c>
      <c r="E41" s="8">
        <v>160</v>
      </c>
      <c r="F41" s="19">
        <v>17700000</v>
      </c>
      <c r="G41" s="11">
        <v>1.4999999999999999E-2</v>
      </c>
      <c r="H41" s="17">
        <f t="shared" si="10"/>
        <v>265500</v>
      </c>
      <c r="I41" s="17" t="e">
        <f>SUMIF(#REF!,A41,#REF!)</f>
        <v>#REF!</v>
      </c>
      <c r="J41" s="11" t="e">
        <f t="shared" si="11"/>
        <v>#REF!</v>
      </c>
      <c r="K41" s="10">
        <f t="shared" si="9"/>
        <v>0</v>
      </c>
      <c r="M41" s="10">
        <f t="shared" si="3"/>
        <v>0</v>
      </c>
      <c r="O41" s="10">
        <f t="shared" si="4"/>
        <v>0</v>
      </c>
      <c r="Q41" s="10">
        <f t="shared" si="5"/>
        <v>132750</v>
      </c>
      <c r="S41" s="10">
        <f t="shared" si="6"/>
        <v>53100</v>
      </c>
      <c r="U41" s="11" t="e">
        <f t="shared" si="12"/>
        <v>#REF!</v>
      </c>
    </row>
    <row r="42" spans="1:21">
      <c r="A42" s="8" t="s">
        <v>977</v>
      </c>
      <c r="C42" s="8" t="s">
        <v>988</v>
      </c>
      <c r="D42" s="9">
        <v>46722</v>
      </c>
      <c r="E42" s="8">
        <v>90</v>
      </c>
      <c r="F42" s="19">
        <v>10489296.4</v>
      </c>
      <c r="G42" s="11">
        <v>1.4999999999999999E-2</v>
      </c>
      <c r="H42" s="17">
        <f t="shared" si="10"/>
        <v>157339.446</v>
      </c>
      <c r="I42" s="17" t="e">
        <f>SUMIF(#REF!,A42,#REF!)</f>
        <v>#REF!</v>
      </c>
      <c r="J42" s="11" t="e">
        <f t="shared" si="11"/>
        <v>#REF!</v>
      </c>
      <c r="K42" s="10">
        <f t="shared" si="9"/>
        <v>0</v>
      </c>
      <c r="M42" s="10">
        <f t="shared" si="3"/>
        <v>0</v>
      </c>
      <c r="O42" s="10">
        <f t="shared" si="4"/>
        <v>0</v>
      </c>
      <c r="Q42" s="10">
        <f t="shared" si="5"/>
        <v>78669.722999999998</v>
      </c>
      <c r="S42" s="10">
        <f t="shared" si="6"/>
        <v>31467.889200000001</v>
      </c>
      <c r="U42" s="11" t="e">
        <f t="shared" si="12"/>
        <v>#REF!</v>
      </c>
    </row>
    <row r="43" spans="1:21">
      <c r="A43" s="8" t="s">
        <v>978</v>
      </c>
      <c r="C43" s="8" t="s">
        <v>988</v>
      </c>
      <c r="D43" s="9">
        <v>46722</v>
      </c>
      <c r="E43" s="8">
        <v>128</v>
      </c>
      <c r="F43" s="19">
        <v>14128156.02</v>
      </c>
      <c r="G43" s="11">
        <v>1.4999999999999999E-2</v>
      </c>
      <c r="H43" s="17">
        <f t="shared" si="10"/>
        <v>211922.34029999998</v>
      </c>
      <c r="I43" s="17" t="e">
        <f>SUMIF(#REF!,A43,#REF!)</f>
        <v>#REF!</v>
      </c>
      <c r="J43" s="11" t="e">
        <f t="shared" si="11"/>
        <v>#REF!</v>
      </c>
      <c r="K43" s="10">
        <f t="shared" si="9"/>
        <v>0</v>
      </c>
      <c r="M43" s="10">
        <f t="shared" si="3"/>
        <v>0</v>
      </c>
      <c r="O43" s="10">
        <f t="shared" si="4"/>
        <v>0</v>
      </c>
      <c r="Q43" s="10">
        <f t="shared" si="5"/>
        <v>105961.17014999999</v>
      </c>
      <c r="S43" s="10">
        <f t="shared" si="6"/>
        <v>42384.468059999999</v>
      </c>
      <c r="U43" s="11" t="e">
        <f t="shared" si="12"/>
        <v>#REF!</v>
      </c>
    </row>
    <row r="44" spans="1:21">
      <c r="A44" s="8" t="s">
        <v>979</v>
      </c>
      <c r="C44" s="8" t="s">
        <v>988</v>
      </c>
      <c r="D44" s="9">
        <v>46722</v>
      </c>
      <c r="E44" s="8">
        <v>128</v>
      </c>
      <c r="F44" s="19">
        <v>14328000</v>
      </c>
      <c r="G44" s="11">
        <v>1.4999999999999999E-2</v>
      </c>
      <c r="H44" s="17">
        <f t="shared" si="10"/>
        <v>214920</v>
      </c>
      <c r="I44" s="17" t="e">
        <f>SUMIF(#REF!,A44,#REF!)</f>
        <v>#REF!</v>
      </c>
      <c r="J44" s="11" t="e">
        <f t="shared" si="11"/>
        <v>#REF!</v>
      </c>
      <c r="K44" s="10">
        <f t="shared" si="9"/>
        <v>0</v>
      </c>
      <c r="M44" s="10">
        <f t="shared" si="3"/>
        <v>0</v>
      </c>
      <c r="O44" s="10">
        <f t="shared" si="4"/>
        <v>0</v>
      </c>
      <c r="Q44" s="10">
        <f t="shared" si="5"/>
        <v>107460</v>
      </c>
      <c r="S44" s="10">
        <f t="shared" si="6"/>
        <v>42984</v>
      </c>
      <c r="U44" s="11" t="e">
        <f t="shared" si="12"/>
        <v>#REF!</v>
      </c>
    </row>
    <row r="45" spans="1:21">
      <c r="A45" s="8" t="s">
        <v>981</v>
      </c>
      <c r="C45" s="8" t="s">
        <v>988</v>
      </c>
      <c r="D45" s="9">
        <v>46722</v>
      </c>
      <c r="E45" s="8">
        <v>90</v>
      </c>
      <c r="F45" s="19">
        <v>26500000</v>
      </c>
      <c r="G45" s="11">
        <v>1.4999999999999999E-2</v>
      </c>
      <c r="H45" s="17">
        <f t="shared" si="10"/>
        <v>397500</v>
      </c>
      <c r="I45" s="17" t="e">
        <f>SUMIF(#REF!,A45,#REF!)</f>
        <v>#REF!</v>
      </c>
      <c r="J45" s="11" t="e">
        <f t="shared" si="11"/>
        <v>#REF!</v>
      </c>
      <c r="K45" s="10">
        <f t="shared" si="9"/>
        <v>0</v>
      </c>
      <c r="M45" s="10">
        <f t="shared" si="3"/>
        <v>0</v>
      </c>
      <c r="O45" s="10">
        <f t="shared" si="4"/>
        <v>0</v>
      </c>
      <c r="Q45" s="10">
        <f t="shared" si="5"/>
        <v>198750</v>
      </c>
      <c r="S45" s="10">
        <f t="shared" si="6"/>
        <v>79500</v>
      </c>
      <c r="U45" s="11" t="e">
        <f t="shared" si="12"/>
        <v>#REF!</v>
      </c>
    </row>
    <row r="46" spans="1:21">
      <c r="A46" s="8" t="s">
        <v>989</v>
      </c>
      <c r="C46" s="8" t="s">
        <v>987</v>
      </c>
      <c r="D46" s="9">
        <v>46782</v>
      </c>
      <c r="E46" s="8">
        <v>190</v>
      </c>
      <c r="F46" s="19">
        <v>38956053.5</v>
      </c>
      <c r="G46" s="11">
        <v>1.4999999999999999E-2</v>
      </c>
      <c r="H46" s="17">
        <f t="shared" si="10"/>
        <v>584340.80249999999</v>
      </c>
      <c r="I46" s="17" t="e">
        <f>SUMIF(#REF!,A46,#REF!)</f>
        <v>#REF!</v>
      </c>
      <c r="J46" s="11" t="e">
        <f t="shared" si="11"/>
        <v>#REF!</v>
      </c>
      <c r="K46" s="10">
        <f t="shared" si="9"/>
        <v>0</v>
      </c>
      <c r="M46" s="10">
        <f t="shared" si="3"/>
        <v>0</v>
      </c>
      <c r="O46" s="10">
        <f t="shared" si="4"/>
        <v>0</v>
      </c>
      <c r="Q46" s="10">
        <f t="shared" si="5"/>
        <v>0</v>
      </c>
      <c r="S46" s="10">
        <f t="shared" si="6"/>
        <v>292170.40125</v>
      </c>
      <c r="U46" s="11" t="e">
        <f t="shared" si="12"/>
        <v>#REF!</v>
      </c>
    </row>
    <row r="47" spans="1:21">
      <c r="A47" s="8" t="s">
        <v>982</v>
      </c>
      <c r="C47" s="8" t="s">
        <v>987</v>
      </c>
      <c r="D47" s="9">
        <v>46873</v>
      </c>
      <c r="E47" s="8">
        <v>133</v>
      </c>
      <c r="F47" s="19">
        <v>11947880.879999999</v>
      </c>
      <c r="G47" s="11">
        <v>1.4999999999999999E-2</v>
      </c>
      <c r="H47" s="17">
        <f t="shared" si="10"/>
        <v>179218.21319999997</v>
      </c>
      <c r="I47" s="17" t="e">
        <f>SUMIF(#REF!,A47,#REF!)</f>
        <v>#REF!</v>
      </c>
      <c r="J47" s="11" t="e">
        <f t="shared" si="11"/>
        <v>#REF!</v>
      </c>
      <c r="K47" s="10">
        <f t="shared" si="9"/>
        <v>0</v>
      </c>
      <c r="M47" s="10">
        <f t="shared" si="3"/>
        <v>0</v>
      </c>
      <c r="O47" s="10">
        <f t="shared" si="4"/>
        <v>0</v>
      </c>
      <c r="Q47" s="10">
        <f t="shared" si="5"/>
        <v>0</v>
      </c>
      <c r="S47" s="10">
        <f t="shared" si="6"/>
        <v>89609.106599999985</v>
      </c>
      <c r="U47" s="11" t="e">
        <f t="shared" si="12"/>
        <v>#REF!</v>
      </c>
    </row>
    <row r="48" spans="1:21">
      <c r="A48" s="8" t="s">
        <v>980</v>
      </c>
      <c r="C48" s="8" t="s">
        <v>987</v>
      </c>
      <c r="D48" s="9">
        <v>46934</v>
      </c>
      <c r="E48" s="8">
        <v>128</v>
      </c>
      <c r="F48" s="19">
        <v>14080530.09</v>
      </c>
      <c r="G48" s="11">
        <v>1.4999999999999999E-2</v>
      </c>
      <c r="H48" s="17">
        <f t="shared" si="10"/>
        <v>211207.95134999999</v>
      </c>
      <c r="I48" s="17" t="e">
        <f>SUMIF(#REF!,A48,#REF!)</f>
        <v>#REF!</v>
      </c>
      <c r="J48" s="11" t="e">
        <f t="shared" si="11"/>
        <v>#REF!</v>
      </c>
      <c r="K48" s="10">
        <f t="shared" si="9"/>
        <v>0</v>
      </c>
      <c r="M48" s="10">
        <f t="shared" si="3"/>
        <v>0</v>
      </c>
      <c r="O48" s="10">
        <f t="shared" si="4"/>
        <v>0</v>
      </c>
      <c r="Q48" s="10">
        <f t="shared" si="5"/>
        <v>0</v>
      </c>
      <c r="S48" s="10">
        <f t="shared" si="6"/>
        <v>105603.97567499999</v>
      </c>
      <c r="U48" s="11" t="e">
        <f t="shared" si="12"/>
        <v>#REF!</v>
      </c>
    </row>
    <row r="49" spans="1:21">
      <c r="A49" s="8" t="s">
        <v>983</v>
      </c>
      <c r="C49" s="8" t="s">
        <v>987</v>
      </c>
      <c r="D49" s="9">
        <v>46934</v>
      </c>
      <c r="E49" s="8">
        <v>240</v>
      </c>
      <c r="F49" s="19">
        <v>22142795.400000002</v>
      </c>
      <c r="G49" s="11">
        <v>1.4999999999999999E-2</v>
      </c>
      <c r="H49" s="17">
        <f t="shared" si="10"/>
        <v>332141.93100000004</v>
      </c>
      <c r="I49" s="17" t="e">
        <f>SUMIF(#REF!,A49,#REF!)</f>
        <v>#REF!</v>
      </c>
      <c r="J49" s="11" t="e">
        <f t="shared" si="11"/>
        <v>#REF!</v>
      </c>
      <c r="K49" s="10">
        <f t="shared" si="9"/>
        <v>0</v>
      </c>
      <c r="M49" s="10">
        <f t="shared" si="3"/>
        <v>0</v>
      </c>
      <c r="O49" s="10">
        <f t="shared" si="4"/>
        <v>0</v>
      </c>
      <c r="Q49" s="10">
        <f t="shared" si="5"/>
        <v>0</v>
      </c>
      <c r="S49" s="10">
        <f t="shared" si="6"/>
        <v>166070.96550000002</v>
      </c>
      <c r="U49" s="11" t="e">
        <f t="shared" si="12"/>
        <v>#REF!</v>
      </c>
    </row>
    <row r="50" spans="1:21">
      <c r="A50" s="8" t="s">
        <v>984</v>
      </c>
      <c r="C50" s="8" t="s">
        <v>987</v>
      </c>
      <c r="D50" s="9">
        <v>46964</v>
      </c>
      <c r="E50" s="8">
        <v>284</v>
      </c>
      <c r="F50" s="19">
        <v>29704701.779999997</v>
      </c>
      <c r="G50" s="11">
        <v>1.4999999999999999E-2</v>
      </c>
      <c r="H50" s="17">
        <f t="shared" si="10"/>
        <v>445570.52669999993</v>
      </c>
      <c r="I50" s="17" t="e">
        <f>SUMIF(#REF!,A50,#REF!)</f>
        <v>#REF!</v>
      </c>
      <c r="J50" s="11" t="e">
        <f t="shared" si="11"/>
        <v>#REF!</v>
      </c>
      <c r="K50" s="10">
        <f t="shared" si="9"/>
        <v>0</v>
      </c>
      <c r="M50" s="10">
        <f t="shared" si="3"/>
        <v>0</v>
      </c>
      <c r="O50" s="10">
        <f t="shared" si="4"/>
        <v>0</v>
      </c>
      <c r="Q50" s="10">
        <f t="shared" si="5"/>
        <v>0</v>
      </c>
      <c r="S50" s="10">
        <f t="shared" si="6"/>
        <v>222785.26334999996</v>
      </c>
      <c r="U50" s="11" t="e">
        <f t="shared" si="12"/>
        <v>#REF!</v>
      </c>
    </row>
    <row r="51" spans="1:21">
      <c r="A51" s="8" t="s">
        <v>990</v>
      </c>
      <c r="C51" s="8" t="s">
        <v>987</v>
      </c>
      <c r="D51" s="9">
        <v>47023</v>
      </c>
      <c r="E51" s="8">
        <v>200</v>
      </c>
      <c r="F51" s="19">
        <v>34512462</v>
      </c>
      <c r="G51" s="11">
        <v>1.4999999999999999E-2</v>
      </c>
      <c r="H51" s="17">
        <f t="shared" si="10"/>
        <v>517686.93</v>
      </c>
      <c r="I51" s="17" t="e">
        <f>SUMIF(#REF!,A51,#REF!)</f>
        <v>#REF!</v>
      </c>
      <c r="J51" s="11" t="e">
        <f t="shared" si="11"/>
        <v>#REF!</v>
      </c>
      <c r="K51" s="10">
        <f t="shared" si="9"/>
        <v>0</v>
      </c>
      <c r="M51" s="10">
        <f t="shared" si="3"/>
        <v>0</v>
      </c>
      <c r="O51" s="10">
        <f t="shared" si="4"/>
        <v>0</v>
      </c>
      <c r="Q51" s="10">
        <f t="shared" si="5"/>
        <v>0</v>
      </c>
      <c r="S51" s="10">
        <f t="shared" si="6"/>
        <v>258843.465</v>
      </c>
      <c r="U51" s="11" t="e">
        <f t="shared" si="12"/>
        <v>#REF!</v>
      </c>
    </row>
    <row r="52" spans="1:21">
      <c r="A52" s="8" t="s">
        <v>992</v>
      </c>
      <c r="C52" s="8" t="s">
        <v>987</v>
      </c>
      <c r="D52" s="9">
        <v>47026</v>
      </c>
      <c r="E52" s="8">
        <v>310</v>
      </c>
      <c r="F52" s="19">
        <v>31291137.799999997</v>
      </c>
      <c r="G52" s="11">
        <v>1.4999999999999999E-2</v>
      </c>
      <c r="H52" s="17">
        <f t="shared" si="10"/>
        <v>469367.06699999992</v>
      </c>
      <c r="I52" s="17" t="e">
        <f>SUMIF(#REF!,A52,#REF!)</f>
        <v>#REF!</v>
      </c>
      <c r="J52" s="11" t="e">
        <f t="shared" si="11"/>
        <v>#REF!</v>
      </c>
      <c r="K52" s="10">
        <f t="shared" si="9"/>
        <v>0</v>
      </c>
      <c r="M52" s="10">
        <f t="shared" si="3"/>
        <v>0</v>
      </c>
      <c r="O52" s="10">
        <f t="shared" si="4"/>
        <v>0</v>
      </c>
      <c r="Q52" s="10">
        <f t="shared" si="5"/>
        <v>0</v>
      </c>
      <c r="S52" s="10">
        <f t="shared" si="6"/>
        <v>234683.53349999996</v>
      </c>
      <c r="U52" s="11" t="e">
        <f t="shared" si="12"/>
        <v>#REF!</v>
      </c>
    </row>
    <row r="53" spans="1:21">
      <c r="A53" s="8" t="s">
        <v>993</v>
      </c>
      <c r="C53" s="8" t="s">
        <v>987</v>
      </c>
      <c r="D53" s="9">
        <v>47026</v>
      </c>
      <c r="E53" s="8">
        <v>310</v>
      </c>
      <c r="F53" s="19">
        <v>31291137.799999997</v>
      </c>
      <c r="G53" s="11">
        <v>1.4999999999999999E-2</v>
      </c>
      <c r="H53" s="17">
        <f t="shared" si="10"/>
        <v>469367.06699999992</v>
      </c>
      <c r="I53" s="17" t="e">
        <f>SUMIF(#REF!,A53,#REF!)</f>
        <v>#REF!</v>
      </c>
      <c r="J53" s="11" t="e">
        <f t="shared" si="11"/>
        <v>#REF!</v>
      </c>
      <c r="K53" s="10">
        <f t="shared" si="9"/>
        <v>0</v>
      </c>
      <c r="M53" s="10">
        <f t="shared" si="3"/>
        <v>0</v>
      </c>
      <c r="O53" s="10">
        <f t="shared" si="4"/>
        <v>0</v>
      </c>
      <c r="Q53" s="10">
        <f t="shared" si="5"/>
        <v>0</v>
      </c>
      <c r="S53" s="10">
        <f t="shared" si="6"/>
        <v>234683.53349999996</v>
      </c>
      <c r="U53" s="11" t="e">
        <f t="shared" si="12"/>
        <v>#REF!</v>
      </c>
    </row>
    <row r="54" spans="1:21">
      <c r="A54" s="8" t="s">
        <v>991</v>
      </c>
      <c r="C54" s="8" t="s">
        <v>987</v>
      </c>
      <c r="D54" s="9">
        <v>47056</v>
      </c>
      <c r="E54" s="8">
        <v>188</v>
      </c>
      <c r="F54" s="19">
        <v>38141161</v>
      </c>
      <c r="G54" s="11">
        <v>1.4999999999999999E-2</v>
      </c>
      <c r="H54" s="17">
        <f t="shared" si="10"/>
        <v>572117.41499999992</v>
      </c>
      <c r="I54" s="17" t="e">
        <f>SUMIF(#REF!,A54,#REF!)</f>
        <v>#REF!</v>
      </c>
      <c r="J54" s="11" t="e">
        <f t="shared" si="11"/>
        <v>#REF!</v>
      </c>
      <c r="K54" s="10">
        <f t="shared" si="9"/>
        <v>0</v>
      </c>
      <c r="M54" s="10">
        <f t="shared" si="3"/>
        <v>0</v>
      </c>
      <c r="O54" s="10">
        <f t="shared" si="4"/>
        <v>0</v>
      </c>
      <c r="Q54" s="10">
        <f t="shared" si="5"/>
        <v>0</v>
      </c>
      <c r="S54" s="10">
        <f t="shared" si="6"/>
        <v>286058.70749999996</v>
      </c>
      <c r="U54" s="11" t="e">
        <f t="shared" si="12"/>
        <v>#REF!</v>
      </c>
    </row>
    <row r="55" spans="1:21">
      <c r="A55" s="8" t="s">
        <v>985</v>
      </c>
      <c r="C55" s="8" t="s">
        <v>987</v>
      </c>
      <c r="D55" s="9">
        <v>47087</v>
      </c>
      <c r="E55" s="8">
        <v>284</v>
      </c>
      <c r="F55" s="19">
        <v>29704701.779999997</v>
      </c>
      <c r="G55" s="11">
        <v>1.4999999999999999E-2</v>
      </c>
      <c r="H55" s="17">
        <f t="shared" si="10"/>
        <v>445570.52669999993</v>
      </c>
      <c r="I55" s="17" t="e">
        <f>SUMIF(#REF!,A55,#REF!)</f>
        <v>#REF!</v>
      </c>
      <c r="J55" s="11" t="e">
        <f t="shared" si="11"/>
        <v>#REF!</v>
      </c>
      <c r="K55" s="10">
        <f t="shared" si="9"/>
        <v>0</v>
      </c>
      <c r="M55" s="10">
        <f t="shared" si="3"/>
        <v>0</v>
      </c>
      <c r="O55" s="10">
        <f t="shared" si="4"/>
        <v>0</v>
      </c>
      <c r="Q55" s="10">
        <f t="shared" si="5"/>
        <v>0</v>
      </c>
      <c r="S55" s="10">
        <f t="shared" si="6"/>
        <v>222785.26334999996</v>
      </c>
      <c r="U55" s="11" t="e">
        <f t="shared" si="12"/>
        <v>#REF!</v>
      </c>
    </row>
    <row r="56" spans="1:21">
      <c r="A56" s="8" t="s">
        <v>994</v>
      </c>
      <c r="C56" s="8" t="s">
        <v>987</v>
      </c>
      <c r="D56" s="9">
        <v>47299</v>
      </c>
      <c r="E56" s="8">
        <v>256</v>
      </c>
      <c r="F56" s="19">
        <v>26160297.280000001</v>
      </c>
      <c r="G56" s="11">
        <v>1.4999999999999999E-2</v>
      </c>
      <c r="H56" s="17">
        <f t="shared" si="10"/>
        <v>392404.45919999998</v>
      </c>
      <c r="I56" s="17" t="e">
        <f>SUMIF(#REF!,A56,#REF!)</f>
        <v>#REF!</v>
      </c>
      <c r="J56" s="11" t="e">
        <f t="shared" si="11"/>
        <v>#REF!</v>
      </c>
      <c r="K56" s="10">
        <f t="shared" si="9"/>
        <v>0</v>
      </c>
      <c r="M56" s="10">
        <f t="shared" si="3"/>
        <v>0</v>
      </c>
      <c r="O56" s="10">
        <f t="shared" si="4"/>
        <v>0</v>
      </c>
      <c r="Q56" s="10">
        <f t="shared" si="5"/>
        <v>0</v>
      </c>
      <c r="S56" s="10">
        <f t="shared" si="6"/>
        <v>0</v>
      </c>
      <c r="U56" s="11" t="e">
        <f t="shared" si="12"/>
        <v>#REF!</v>
      </c>
    </row>
    <row r="57" spans="1:21">
      <c r="A57" s="8" t="s">
        <v>995</v>
      </c>
      <c r="C57" s="8" t="s">
        <v>987</v>
      </c>
      <c r="D57" s="9">
        <v>47299</v>
      </c>
      <c r="E57" s="8">
        <v>189</v>
      </c>
      <c r="F57" s="19">
        <v>38344039.515957445</v>
      </c>
      <c r="G57" s="11">
        <v>1.4999999999999999E-2</v>
      </c>
      <c r="H57" s="17">
        <f t="shared" si="10"/>
        <v>575160.59273936169</v>
      </c>
      <c r="I57" s="17" t="e">
        <f>SUMIF(#REF!,A57,#REF!)</f>
        <v>#REF!</v>
      </c>
      <c r="J57" s="11" t="e">
        <f t="shared" si="11"/>
        <v>#REF!</v>
      </c>
      <c r="K57" s="10">
        <f t="shared" si="9"/>
        <v>0</v>
      </c>
      <c r="M57" s="10">
        <f t="shared" si="3"/>
        <v>0</v>
      </c>
      <c r="O57" s="10">
        <f t="shared" si="4"/>
        <v>0</v>
      </c>
      <c r="Q57" s="10">
        <f t="shared" si="5"/>
        <v>0</v>
      </c>
      <c r="S57" s="10">
        <f t="shared" si="6"/>
        <v>0</v>
      </c>
      <c r="U57" s="11" t="e">
        <f t="shared" si="12"/>
        <v>#REF!</v>
      </c>
    </row>
  </sheetData>
  <autoFilter ref="A1:U1" xr:uid="{AB37EEF2-6B2A-431B-853B-6EEE6A76BD19}">
    <sortState xmlns:xlrd2="http://schemas.microsoft.com/office/spreadsheetml/2017/richdata2" ref="A2:U57">
      <sortCondition ref="D1"/>
    </sortState>
  </autoFilter>
  <mergeCells count="1">
    <mergeCell ref="W1:X1"/>
  </mergeCells>
  <conditionalFormatting sqref="U2:U57">
    <cfRule type="cellIs" dxfId="2" priority="1" operator="between">
      <formula>0</formula>
      <formula>0.015</formula>
    </cfRule>
    <cfRule type="cellIs" dxfId="1" priority="2" operator="equal">
      <formula>0.015</formula>
    </cfRule>
    <cfRule type="cellIs" dxfId="0" priority="3" operator="greaterThan">
      <formula>0.015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E45FF-4584-4ABD-A900-4A9CEBF0BAB9}">
  <dimension ref="A1:K474"/>
  <sheetViews>
    <sheetView tabSelected="1" topLeftCell="A436" zoomScale="85" zoomScaleNormal="85" workbookViewId="0">
      <selection activeCell="K462" sqref="K462:K474"/>
    </sheetView>
  </sheetViews>
  <sheetFormatPr defaultRowHeight="15"/>
  <cols>
    <col min="1" max="1" width="4.140625" bestFit="1" customWidth="1"/>
    <col min="2" max="2" width="48.140625" bestFit="1" customWidth="1"/>
    <col min="3" max="4" width="12.5703125" bestFit="1" customWidth="1"/>
    <col min="5" max="5" width="14.7109375" bestFit="1" customWidth="1"/>
    <col min="6" max="6" width="16.140625" bestFit="1" customWidth="1"/>
    <col min="7" max="7" width="13.5703125" bestFit="1" customWidth="1"/>
    <col min="8" max="8" width="15.140625" bestFit="1" customWidth="1"/>
    <col min="9" max="9" width="24" bestFit="1" customWidth="1"/>
    <col min="10" max="10" width="139.140625" bestFit="1" customWidth="1"/>
    <col min="11" max="11" width="4.85546875" bestFit="1" customWidth="1"/>
  </cols>
  <sheetData>
    <row r="1" spans="1:11">
      <c r="A1" s="31" t="s">
        <v>1803</v>
      </c>
      <c r="B1" s="31" t="s">
        <v>1788</v>
      </c>
      <c r="C1" s="31" t="s">
        <v>390</v>
      </c>
      <c r="D1" s="31" t="s">
        <v>1804</v>
      </c>
      <c r="E1" s="31" t="s">
        <v>1070</v>
      </c>
      <c r="F1" s="31" t="s">
        <v>1805</v>
      </c>
      <c r="G1" s="31" t="s">
        <v>1806</v>
      </c>
      <c r="H1" s="31" t="s">
        <v>952</v>
      </c>
      <c r="I1" s="31" t="s">
        <v>1807</v>
      </c>
      <c r="J1" s="31" t="s">
        <v>1808</v>
      </c>
      <c r="K1" s="21" t="s">
        <v>1787</v>
      </c>
    </row>
    <row r="2" spans="1:11">
      <c r="A2" t="s">
        <v>1981</v>
      </c>
      <c r="B2" t="s">
        <v>1827</v>
      </c>
      <c r="C2" t="s">
        <v>1521</v>
      </c>
      <c r="D2" t="s">
        <v>1828</v>
      </c>
      <c r="F2" t="s">
        <v>1982</v>
      </c>
      <c r="H2" t="s">
        <v>1812</v>
      </c>
      <c r="I2" t="s">
        <v>1813</v>
      </c>
      <c r="J2" t="s">
        <v>1830</v>
      </c>
      <c r="K2" t="s">
        <v>9</v>
      </c>
    </row>
    <row r="3" spans="1:11">
      <c r="A3" t="s">
        <v>1983</v>
      </c>
      <c r="B3" t="s">
        <v>1815</v>
      </c>
      <c r="C3" t="s">
        <v>1287</v>
      </c>
      <c r="D3" t="s">
        <v>1816</v>
      </c>
      <c r="F3" t="s">
        <v>1982</v>
      </c>
      <c r="H3" t="s">
        <v>1812</v>
      </c>
      <c r="I3" t="s">
        <v>1813</v>
      </c>
      <c r="J3" t="s">
        <v>1830</v>
      </c>
      <c r="K3" t="s">
        <v>9</v>
      </c>
    </row>
    <row r="4" spans="1:11">
      <c r="A4" t="s">
        <v>1984</v>
      </c>
      <c r="B4" t="s">
        <v>1815</v>
      </c>
      <c r="C4" t="s">
        <v>1287</v>
      </c>
      <c r="D4" t="s">
        <v>1816</v>
      </c>
      <c r="E4" t="s">
        <v>1841</v>
      </c>
      <c r="F4" t="s">
        <v>1982</v>
      </c>
      <c r="H4" t="s">
        <v>1829</v>
      </c>
      <c r="I4" t="s">
        <v>1813</v>
      </c>
      <c r="J4" t="s">
        <v>1814</v>
      </c>
      <c r="K4" t="s">
        <v>9</v>
      </c>
    </row>
    <row r="5" spans="1:11">
      <c r="A5" t="s">
        <v>1985</v>
      </c>
      <c r="B5" t="s">
        <v>1849</v>
      </c>
      <c r="C5" t="s">
        <v>1541</v>
      </c>
      <c r="D5" t="s">
        <v>1828</v>
      </c>
      <c r="F5" t="s">
        <v>1959</v>
      </c>
      <c r="H5" t="s">
        <v>1812</v>
      </c>
      <c r="I5" t="s">
        <v>1813</v>
      </c>
      <c r="J5" t="s">
        <v>1819</v>
      </c>
      <c r="K5" t="s">
        <v>9</v>
      </c>
    </row>
    <row r="6" spans="1:11">
      <c r="A6" t="s">
        <v>1986</v>
      </c>
      <c r="B6" t="s">
        <v>1849</v>
      </c>
      <c r="C6" t="s">
        <v>1382</v>
      </c>
      <c r="D6" t="s">
        <v>1828</v>
      </c>
      <c r="F6" t="s">
        <v>1959</v>
      </c>
      <c r="H6" t="s">
        <v>1812</v>
      </c>
      <c r="I6" t="s">
        <v>1813</v>
      </c>
      <c r="J6" t="s">
        <v>1872</v>
      </c>
      <c r="K6" t="s">
        <v>9</v>
      </c>
    </row>
    <row r="7" spans="1:11">
      <c r="A7" t="s">
        <v>1987</v>
      </c>
      <c r="B7" t="s">
        <v>1809</v>
      </c>
      <c r="C7" t="s">
        <v>1840</v>
      </c>
      <c r="D7" t="s">
        <v>1810</v>
      </c>
      <c r="E7" t="s">
        <v>1859</v>
      </c>
      <c r="F7" t="s">
        <v>1959</v>
      </c>
      <c r="H7" t="s">
        <v>1829</v>
      </c>
      <c r="I7" t="s">
        <v>1813</v>
      </c>
      <c r="J7" t="s">
        <v>1830</v>
      </c>
      <c r="K7" t="s">
        <v>9</v>
      </c>
    </row>
    <row r="8" spans="1:11">
      <c r="A8" t="s">
        <v>1988</v>
      </c>
      <c r="B8" t="s">
        <v>1809</v>
      </c>
      <c r="C8" t="s">
        <v>1548</v>
      </c>
      <c r="D8" t="s">
        <v>1816</v>
      </c>
      <c r="E8" t="s">
        <v>1859</v>
      </c>
      <c r="F8" t="s">
        <v>1959</v>
      </c>
      <c r="H8" t="s">
        <v>1829</v>
      </c>
      <c r="I8" t="s">
        <v>1813</v>
      </c>
      <c r="J8" t="s">
        <v>1830</v>
      </c>
      <c r="K8" t="s">
        <v>9</v>
      </c>
    </row>
    <row r="9" spans="1:11">
      <c r="A9" t="s">
        <v>1989</v>
      </c>
      <c r="B9" t="s">
        <v>1835</v>
      </c>
      <c r="C9" t="s">
        <v>1287</v>
      </c>
      <c r="D9" t="s">
        <v>1816</v>
      </c>
      <c r="E9" t="s">
        <v>1841</v>
      </c>
      <c r="F9" t="s">
        <v>1959</v>
      </c>
      <c r="G9" t="s">
        <v>1959</v>
      </c>
      <c r="H9" t="s">
        <v>11</v>
      </c>
      <c r="I9" t="s">
        <v>1813</v>
      </c>
      <c r="J9" t="s">
        <v>1826</v>
      </c>
      <c r="K9" t="s">
        <v>9</v>
      </c>
    </row>
    <row r="10" spans="1:11">
      <c r="A10" t="s">
        <v>1990</v>
      </c>
      <c r="B10" t="s">
        <v>1849</v>
      </c>
      <c r="C10" t="s">
        <v>1389</v>
      </c>
      <c r="D10" t="s">
        <v>1851</v>
      </c>
      <c r="E10" t="s">
        <v>1817</v>
      </c>
      <c r="F10" t="s">
        <v>1959</v>
      </c>
      <c r="H10" t="s">
        <v>1829</v>
      </c>
      <c r="I10" t="s">
        <v>1813</v>
      </c>
      <c r="J10" t="s">
        <v>1814</v>
      </c>
      <c r="K10" t="s">
        <v>9</v>
      </c>
    </row>
    <row r="11" spans="1:11">
      <c r="A11" t="s">
        <v>1991</v>
      </c>
      <c r="B11" t="s">
        <v>1809</v>
      </c>
      <c r="C11" t="s">
        <v>1548</v>
      </c>
      <c r="D11" t="s">
        <v>1816</v>
      </c>
      <c r="E11" t="s">
        <v>1715</v>
      </c>
      <c r="F11" t="s">
        <v>1959</v>
      </c>
      <c r="G11" t="s">
        <v>1959</v>
      </c>
      <c r="H11" t="s">
        <v>11</v>
      </c>
      <c r="I11" t="s">
        <v>1813</v>
      </c>
      <c r="J11" t="s">
        <v>1830</v>
      </c>
      <c r="K11" t="s">
        <v>9</v>
      </c>
    </row>
    <row r="12" spans="1:11">
      <c r="A12" t="s">
        <v>1992</v>
      </c>
      <c r="B12" t="s">
        <v>1849</v>
      </c>
      <c r="C12" t="s">
        <v>1242</v>
      </c>
      <c r="D12" t="s">
        <v>1242</v>
      </c>
      <c r="E12" t="s">
        <v>1817</v>
      </c>
      <c r="F12" t="s">
        <v>1959</v>
      </c>
      <c r="H12" t="s">
        <v>1829</v>
      </c>
      <c r="I12" t="s">
        <v>1813</v>
      </c>
      <c r="J12" t="s">
        <v>1863</v>
      </c>
      <c r="K12" t="s">
        <v>9</v>
      </c>
    </row>
    <row r="13" spans="1:11">
      <c r="A13" t="s">
        <v>1993</v>
      </c>
      <c r="B13" t="s">
        <v>1815</v>
      </c>
      <c r="C13" t="s">
        <v>1369</v>
      </c>
      <c r="D13" t="s">
        <v>1816</v>
      </c>
      <c r="E13" t="s">
        <v>1841</v>
      </c>
      <c r="F13" t="s">
        <v>1959</v>
      </c>
      <c r="H13" t="s">
        <v>1829</v>
      </c>
      <c r="I13" t="s">
        <v>1813</v>
      </c>
      <c r="J13" t="s">
        <v>1864</v>
      </c>
      <c r="K13" t="s">
        <v>9</v>
      </c>
    </row>
    <row r="14" spans="1:11">
      <c r="A14" t="s">
        <v>1958</v>
      </c>
      <c r="B14" t="s">
        <v>1827</v>
      </c>
      <c r="C14" t="s">
        <v>661</v>
      </c>
      <c r="D14" t="s">
        <v>1816</v>
      </c>
      <c r="E14" t="s">
        <v>1841</v>
      </c>
      <c r="F14" t="s">
        <v>1959</v>
      </c>
      <c r="H14" t="s">
        <v>1829</v>
      </c>
      <c r="I14" t="s">
        <v>1813</v>
      </c>
      <c r="J14" t="s">
        <v>1847</v>
      </c>
      <c r="K14" t="s">
        <v>9</v>
      </c>
    </row>
    <row r="15" spans="1:11">
      <c r="A15" t="s">
        <v>1960</v>
      </c>
      <c r="B15" t="s">
        <v>1835</v>
      </c>
      <c r="C15" t="s">
        <v>1373</v>
      </c>
      <c r="D15" t="s">
        <v>1816</v>
      </c>
      <c r="E15" t="s">
        <v>1841</v>
      </c>
      <c r="F15" t="s">
        <v>1959</v>
      </c>
      <c r="G15" t="s">
        <v>1982</v>
      </c>
      <c r="H15" t="s">
        <v>11</v>
      </c>
      <c r="I15" t="s">
        <v>1813</v>
      </c>
      <c r="J15" t="s">
        <v>1826</v>
      </c>
      <c r="K15" t="s">
        <v>9</v>
      </c>
    </row>
    <row r="16" spans="1:11">
      <c r="A16" t="s">
        <v>1961</v>
      </c>
      <c r="B16" t="s">
        <v>1809</v>
      </c>
      <c r="C16" t="s">
        <v>1822</v>
      </c>
      <c r="D16" t="s">
        <v>1816</v>
      </c>
      <c r="E16" t="s">
        <v>1038</v>
      </c>
      <c r="F16" t="s">
        <v>1962</v>
      </c>
      <c r="H16" t="s">
        <v>1829</v>
      </c>
      <c r="I16" t="s">
        <v>1813</v>
      </c>
      <c r="J16" t="s">
        <v>1848</v>
      </c>
      <c r="K16" t="s">
        <v>9</v>
      </c>
    </row>
    <row r="17" spans="1:11">
      <c r="A17" t="s">
        <v>1963</v>
      </c>
      <c r="B17" t="s">
        <v>1809</v>
      </c>
      <c r="C17" t="s">
        <v>1524</v>
      </c>
      <c r="D17" t="s">
        <v>1816</v>
      </c>
      <c r="E17" t="s">
        <v>1038</v>
      </c>
      <c r="F17" t="s">
        <v>1962</v>
      </c>
      <c r="H17" t="s">
        <v>1829</v>
      </c>
      <c r="I17" t="s">
        <v>1813</v>
      </c>
      <c r="J17" t="s">
        <v>1814</v>
      </c>
      <c r="K17" t="s">
        <v>9</v>
      </c>
    </row>
    <row r="18" spans="1:11">
      <c r="A18" t="s">
        <v>1964</v>
      </c>
      <c r="B18" t="s">
        <v>1809</v>
      </c>
      <c r="C18" t="s">
        <v>1353</v>
      </c>
      <c r="D18" t="s">
        <v>1816</v>
      </c>
      <c r="E18" t="s">
        <v>1038</v>
      </c>
      <c r="F18" t="s">
        <v>1962</v>
      </c>
      <c r="H18" t="s">
        <v>1829</v>
      </c>
      <c r="I18" t="s">
        <v>1813</v>
      </c>
      <c r="J18" t="s">
        <v>1869</v>
      </c>
      <c r="K18" t="s">
        <v>9</v>
      </c>
    </row>
    <row r="19" spans="1:11">
      <c r="A19" t="s">
        <v>1965</v>
      </c>
      <c r="B19" t="s">
        <v>1809</v>
      </c>
      <c r="C19" t="s">
        <v>1524</v>
      </c>
      <c r="D19" t="s">
        <v>1816</v>
      </c>
      <c r="E19" t="s">
        <v>1038</v>
      </c>
      <c r="F19" t="s">
        <v>1966</v>
      </c>
      <c r="G19" t="s">
        <v>1959</v>
      </c>
      <c r="H19" t="s">
        <v>11</v>
      </c>
      <c r="I19" t="s">
        <v>1813</v>
      </c>
      <c r="J19" t="s">
        <v>1848</v>
      </c>
      <c r="K19" t="s">
        <v>9</v>
      </c>
    </row>
    <row r="20" spans="1:11">
      <c r="A20" t="s">
        <v>1967</v>
      </c>
      <c r="B20" t="s">
        <v>1809</v>
      </c>
      <c r="C20" t="s">
        <v>1524</v>
      </c>
      <c r="D20" t="s">
        <v>1816</v>
      </c>
      <c r="E20" t="s">
        <v>1038</v>
      </c>
      <c r="F20" t="s">
        <v>1966</v>
      </c>
      <c r="H20" t="s">
        <v>1829</v>
      </c>
      <c r="I20" t="s">
        <v>1813</v>
      </c>
      <c r="J20" t="s">
        <v>1872</v>
      </c>
      <c r="K20" t="s">
        <v>9</v>
      </c>
    </row>
    <row r="21" spans="1:11">
      <c r="A21" t="s">
        <v>1968</v>
      </c>
      <c r="B21" t="s">
        <v>1809</v>
      </c>
      <c r="C21" t="s">
        <v>1585</v>
      </c>
      <c r="D21" t="s">
        <v>1810</v>
      </c>
      <c r="E21" t="s">
        <v>1038</v>
      </c>
      <c r="F21" t="s">
        <v>1966</v>
      </c>
      <c r="G21" t="s">
        <v>1959</v>
      </c>
      <c r="H21" t="s">
        <v>11</v>
      </c>
      <c r="I21" t="s">
        <v>1813</v>
      </c>
      <c r="J21" t="s">
        <v>1824</v>
      </c>
      <c r="K21" t="s">
        <v>9</v>
      </c>
    </row>
    <row r="22" spans="1:11">
      <c r="A22" t="s">
        <v>51</v>
      </c>
      <c r="B22" t="s">
        <v>1809</v>
      </c>
      <c r="C22" t="s">
        <v>1355</v>
      </c>
      <c r="D22" t="s">
        <v>1810</v>
      </c>
      <c r="E22" t="s">
        <v>1841</v>
      </c>
      <c r="F22" t="s">
        <v>1966</v>
      </c>
      <c r="G22" t="s">
        <v>1959</v>
      </c>
      <c r="H22" t="s">
        <v>11</v>
      </c>
      <c r="I22" t="s">
        <v>1813</v>
      </c>
      <c r="J22" t="s">
        <v>1826</v>
      </c>
      <c r="K22" t="s">
        <v>9</v>
      </c>
    </row>
    <row r="23" spans="1:11">
      <c r="A23" t="s">
        <v>1969</v>
      </c>
      <c r="B23" t="s">
        <v>1849</v>
      </c>
      <c r="C23" t="s">
        <v>1382</v>
      </c>
      <c r="D23" t="s">
        <v>1828</v>
      </c>
      <c r="E23" t="s">
        <v>1817</v>
      </c>
      <c r="F23" t="s">
        <v>1966</v>
      </c>
      <c r="G23" t="s">
        <v>1959</v>
      </c>
      <c r="H23" t="s">
        <v>11</v>
      </c>
      <c r="I23" t="s">
        <v>1813</v>
      </c>
      <c r="J23" t="s">
        <v>1872</v>
      </c>
      <c r="K23" t="s">
        <v>9</v>
      </c>
    </row>
    <row r="24" spans="1:11">
      <c r="A24" t="s">
        <v>1970</v>
      </c>
      <c r="B24" t="s">
        <v>1809</v>
      </c>
      <c r="C24" t="s">
        <v>1524</v>
      </c>
      <c r="D24" t="s">
        <v>1810</v>
      </c>
      <c r="E24" t="s">
        <v>1841</v>
      </c>
      <c r="F24" t="s">
        <v>1966</v>
      </c>
      <c r="G24" t="s">
        <v>1959</v>
      </c>
      <c r="H24" t="s">
        <v>11</v>
      </c>
      <c r="I24" t="s">
        <v>1813</v>
      </c>
      <c r="J24" t="s">
        <v>1971</v>
      </c>
      <c r="K24" t="s">
        <v>9</v>
      </c>
    </row>
    <row r="25" spans="1:11">
      <c r="A25" t="s">
        <v>1972</v>
      </c>
      <c r="B25" t="s">
        <v>1809</v>
      </c>
      <c r="C25" t="s">
        <v>1524</v>
      </c>
      <c r="D25" t="s">
        <v>1810</v>
      </c>
      <c r="E25" t="s">
        <v>1841</v>
      </c>
      <c r="F25" t="s">
        <v>1966</v>
      </c>
      <c r="G25" t="s">
        <v>1959</v>
      </c>
      <c r="H25" t="s">
        <v>11</v>
      </c>
      <c r="I25" t="s">
        <v>1813</v>
      </c>
      <c r="J25" t="s">
        <v>1973</v>
      </c>
      <c r="K25" t="s">
        <v>9</v>
      </c>
    </row>
    <row r="26" spans="1:11">
      <c r="A26" t="s">
        <v>1974</v>
      </c>
      <c r="B26" t="s">
        <v>1849</v>
      </c>
      <c r="C26" t="s">
        <v>1541</v>
      </c>
      <c r="D26" t="s">
        <v>1828</v>
      </c>
      <c r="E26" t="s">
        <v>1817</v>
      </c>
      <c r="F26" t="s">
        <v>1975</v>
      </c>
      <c r="G26" t="s">
        <v>1959</v>
      </c>
      <c r="H26" t="s">
        <v>11</v>
      </c>
      <c r="I26" t="s">
        <v>1813</v>
      </c>
      <c r="J26" t="s">
        <v>1824</v>
      </c>
      <c r="K26" t="s">
        <v>9</v>
      </c>
    </row>
    <row r="27" spans="1:11">
      <c r="A27" t="s">
        <v>1976</v>
      </c>
      <c r="B27" t="s">
        <v>1849</v>
      </c>
      <c r="C27" t="s">
        <v>1242</v>
      </c>
      <c r="D27" t="s">
        <v>1242</v>
      </c>
      <c r="E27" t="s">
        <v>1817</v>
      </c>
      <c r="F27" t="s">
        <v>1975</v>
      </c>
      <c r="G27" t="s">
        <v>1959</v>
      </c>
      <c r="H27" t="s">
        <v>11</v>
      </c>
      <c r="I27" t="s">
        <v>1813</v>
      </c>
      <c r="J27" t="s">
        <v>1977</v>
      </c>
      <c r="K27" t="s">
        <v>9</v>
      </c>
    </row>
    <row r="28" spans="1:11">
      <c r="A28" t="s">
        <v>1978</v>
      </c>
      <c r="B28" t="s">
        <v>1821</v>
      </c>
      <c r="C28" t="s">
        <v>1524</v>
      </c>
      <c r="D28" t="s">
        <v>1810</v>
      </c>
      <c r="E28" t="s">
        <v>1714</v>
      </c>
      <c r="F28" t="s">
        <v>1975</v>
      </c>
      <c r="G28" t="s">
        <v>1966</v>
      </c>
      <c r="H28" t="s">
        <v>11</v>
      </c>
      <c r="I28" t="s">
        <v>1813</v>
      </c>
      <c r="J28" t="s">
        <v>1826</v>
      </c>
      <c r="K28" t="s">
        <v>9</v>
      </c>
    </row>
    <row r="29" spans="1:11">
      <c r="A29" t="s">
        <v>1979</v>
      </c>
      <c r="B29" t="s">
        <v>1861</v>
      </c>
      <c r="C29" t="s">
        <v>1840</v>
      </c>
      <c r="D29" t="s">
        <v>1810</v>
      </c>
      <c r="E29" t="s">
        <v>1841</v>
      </c>
      <c r="F29" t="s">
        <v>1975</v>
      </c>
      <c r="G29" t="s">
        <v>1959</v>
      </c>
      <c r="H29" t="s">
        <v>11</v>
      </c>
      <c r="I29" t="s">
        <v>1813</v>
      </c>
      <c r="J29" t="s">
        <v>1980</v>
      </c>
      <c r="K29" t="s">
        <v>9</v>
      </c>
    </row>
    <row r="30" spans="1:11">
      <c r="A30" t="s">
        <v>1321</v>
      </c>
      <c r="B30" t="s">
        <v>1809</v>
      </c>
      <c r="C30" t="s">
        <v>1532</v>
      </c>
      <c r="D30" t="s">
        <v>1810</v>
      </c>
      <c r="E30" t="s">
        <v>1841</v>
      </c>
      <c r="F30" t="s">
        <v>1811</v>
      </c>
      <c r="H30" t="s">
        <v>1829</v>
      </c>
      <c r="I30" t="s">
        <v>1813</v>
      </c>
      <c r="J30" t="s">
        <v>1814</v>
      </c>
      <c r="K30" t="s">
        <v>9</v>
      </c>
    </row>
    <row r="31" spans="1:11">
      <c r="A31" t="s">
        <v>1320</v>
      </c>
      <c r="B31" t="s">
        <v>1815</v>
      </c>
      <c r="C31" t="s">
        <v>1553</v>
      </c>
      <c r="D31" t="s">
        <v>1816</v>
      </c>
      <c r="E31" t="s">
        <v>1817</v>
      </c>
      <c r="F31" t="s">
        <v>1811</v>
      </c>
      <c r="G31" t="s">
        <v>1811</v>
      </c>
      <c r="H31" t="s">
        <v>1818</v>
      </c>
      <c r="I31" t="s">
        <v>1813</v>
      </c>
      <c r="J31" t="s">
        <v>1819</v>
      </c>
      <c r="K31" t="s">
        <v>9</v>
      </c>
    </row>
    <row r="32" spans="1:11">
      <c r="A32" t="s">
        <v>1319</v>
      </c>
      <c r="B32" t="s">
        <v>1809</v>
      </c>
      <c r="C32" t="s">
        <v>1250</v>
      </c>
      <c r="D32" t="s">
        <v>1816</v>
      </c>
      <c r="E32" t="s">
        <v>1817</v>
      </c>
      <c r="F32" t="s">
        <v>1811</v>
      </c>
      <c r="H32" t="s">
        <v>1829</v>
      </c>
      <c r="I32" t="s">
        <v>1813</v>
      </c>
      <c r="J32" t="s">
        <v>1820</v>
      </c>
      <c r="K32" t="s">
        <v>9</v>
      </c>
    </row>
    <row r="33" spans="1:11">
      <c r="A33" t="s">
        <v>1609</v>
      </c>
      <c r="B33" t="s">
        <v>1821</v>
      </c>
      <c r="C33" t="s">
        <v>1822</v>
      </c>
      <c r="D33" t="s">
        <v>1810</v>
      </c>
      <c r="E33" t="s">
        <v>1714</v>
      </c>
      <c r="F33" t="s">
        <v>1823</v>
      </c>
      <c r="G33" t="s">
        <v>1811</v>
      </c>
      <c r="H33" t="s">
        <v>11</v>
      </c>
      <c r="I33" t="s">
        <v>1813</v>
      </c>
      <c r="J33" t="s">
        <v>1824</v>
      </c>
      <c r="K33" t="s">
        <v>9</v>
      </c>
    </row>
    <row r="34" spans="1:11">
      <c r="A34" t="s">
        <v>1261</v>
      </c>
      <c r="B34" t="s">
        <v>1821</v>
      </c>
      <c r="C34" t="s">
        <v>1822</v>
      </c>
      <c r="D34" t="s">
        <v>1810</v>
      </c>
      <c r="E34" t="s">
        <v>1714</v>
      </c>
      <c r="F34" t="s">
        <v>1825</v>
      </c>
      <c r="G34" t="s">
        <v>1823</v>
      </c>
      <c r="H34" t="s">
        <v>11</v>
      </c>
      <c r="I34" t="s">
        <v>1813</v>
      </c>
      <c r="J34" t="s">
        <v>1826</v>
      </c>
      <c r="K34" t="s">
        <v>9</v>
      </c>
    </row>
    <row r="35" spans="1:11">
      <c r="A35" t="s">
        <v>1251</v>
      </c>
      <c r="B35" t="s">
        <v>1827</v>
      </c>
      <c r="C35" t="s">
        <v>1353</v>
      </c>
      <c r="D35" t="s">
        <v>1828</v>
      </c>
      <c r="E35" t="s">
        <v>1817</v>
      </c>
      <c r="F35" t="s">
        <v>1825</v>
      </c>
      <c r="H35" t="s">
        <v>1829</v>
      </c>
      <c r="I35" t="s">
        <v>1813</v>
      </c>
      <c r="J35" t="s">
        <v>1824</v>
      </c>
      <c r="K35" t="s">
        <v>9</v>
      </c>
    </row>
    <row r="36" spans="1:11">
      <c r="A36" t="s">
        <v>49</v>
      </c>
      <c r="B36" t="s">
        <v>1815</v>
      </c>
      <c r="C36" t="s">
        <v>1550</v>
      </c>
      <c r="D36" t="s">
        <v>1816</v>
      </c>
      <c r="E36" t="s">
        <v>1817</v>
      </c>
      <c r="F36" t="s">
        <v>1825</v>
      </c>
      <c r="H36" t="s">
        <v>1829</v>
      </c>
      <c r="I36" t="s">
        <v>1813</v>
      </c>
      <c r="J36" t="s">
        <v>1819</v>
      </c>
      <c r="K36" t="s">
        <v>9</v>
      </c>
    </row>
    <row r="37" spans="1:11">
      <c r="A37" t="s">
        <v>1822</v>
      </c>
      <c r="B37" t="s">
        <v>1815</v>
      </c>
      <c r="C37" t="s">
        <v>1617</v>
      </c>
      <c r="D37" t="s">
        <v>1816</v>
      </c>
      <c r="E37" t="s">
        <v>1817</v>
      </c>
      <c r="F37" t="s">
        <v>1825</v>
      </c>
      <c r="G37" t="s">
        <v>1811</v>
      </c>
      <c r="H37" t="s">
        <v>11</v>
      </c>
      <c r="I37" t="s">
        <v>1813</v>
      </c>
      <c r="J37" t="s">
        <v>1824</v>
      </c>
      <c r="K37" t="s">
        <v>9</v>
      </c>
    </row>
    <row r="38" spans="1:11">
      <c r="A38" t="s">
        <v>1608</v>
      </c>
      <c r="B38" t="s">
        <v>1809</v>
      </c>
      <c r="C38" t="s">
        <v>1780</v>
      </c>
      <c r="D38" t="s">
        <v>1810</v>
      </c>
      <c r="E38" t="s">
        <v>1817</v>
      </c>
      <c r="F38" t="s">
        <v>1825</v>
      </c>
      <c r="H38" t="s">
        <v>1829</v>
      </c>
      <c r="I38" t="s">
        <v>1813</v>
      </c>
      <c r="J38" t="s">
        <v>1826</v>
      </c>
      <c r="K38" t="s">
        <v>9</v>
      </c>
    </row>
    <row r="39" spans="1:11">
      <c r="A39" t="s">
        <v>1621</v>
      </c>
      <c r="B39" t="s">
        <v>1809</v>
      </c>
      <c r="C39" t="s">
        <v>1524</v>
      </c>
      <c r="D39" t="s">
        <v>1816</v>
      </c>
      <c r="E39" t="s">
        <v>1817</v>
      </c>
      <c r="F39" t="s">
        <v>1825</v>
      </c>
      <c r="H39" t="s">
        <v>1829</v>
      </c>
      <c r="I39" t="s">
        <v>1813</v>
      </c>
      <c r="J39" t="s">
        <v>1830</v>
      </c>
      <c r="K39" t="s">
        <v>9</v>
      </c>
    </row>
    <row r="40" spans="1:11">
      <c r="A40" t="s">
        <v>1594</v>
      </c>
      <c r="B40" t="s">
        <v>1809</v>
      </c>
      <c r="C40" t="s">
        <v>1521</v>
      </c>
      <c r="D40" t="s">
        <v>1810</v>
      </c>
      <c r="E40" t="s">
        <v>1817</v>
      </c>
      <c r="F40" t="s">
        <v>1825</v>
      </c>
      <c r="H40" t="s">
        <v>1829</v>
      </c>
      <c r="I40" t="s">
        <v>1813</v>
      </c>
      <c r="J40" t="s">
        <v>1830</v>
      </c>
      <c r="K40" t="s">
        <v>9</v>
      </c>
    </row>
    <row r="41" spans="1:11">
      <c r="A41" t="s">
        <v>1250</v>
      </c>
      <c r="B41" t="s">
        <v>1809</v>
      </c>
      <c r="C41" t="s">
        <v>1242</v>
      </c>
      <c r="D41" t="s">
        <v>1242</v>
      </c>
      <c r="E41" t="s">
        <v>1817</v>
      </c>
      <c r="F41" t="s">
        <v>1825</v>
      </c>
      <c r="H41" t="s">
        <v>1829</v>
      </c>
      <c r="I41" t="s">
        <v>1813</v>
      </c>
      <c r="J41" t="s">
        <v>1831</v>
      </c>
      <c r="K41" t="s">
        <v>9</v>
      </c>
    </row>
    <row r="42" spans="1:11">
      <c r="A42" t="s">
        <v>1353</v>
      </c>
      <c r="B42" t="s">
        <v>1827</v>
      </c>
      <c r="C42" t="s">
        <v>1242</v>
      </c>
      <c r="D42" t="s">
        <v>1242</v>
      </c>
      <c r="E42" t="s">
        <v>1715</v>
      </c>
      <c r="F42" t="s">
        <v>1825</v>
      </c>
      <c r="H42" t="s">
        <v>1829</v>
      </c>
      <c r="I42" t="s">
        <v>1813</v>
      </c>
      <c r="J42" t="s">
        <v>1832</v>
      </c>
      <c r="K42" t="s">
        <v>9</v>
      </c>
    </row>
    <row r="43" spans="1:11">
      <c r="A43" t="s">
        <v>1520</v>
      </c>
      <c r="B43" t="s">
        <v>1827</v>
      </c>
      <c r="C43" t="s">
        <v>1242</v>
      </c>
      <c r="D43" t="s">
        <v>1242</v>
      </c>
      <c r="E43" t="s">
        <v>1715</v>
      </c>
      <c r="F43" t="s">
        <v>1825</v>
      </c>
      <c r="H43" t="s">
        <v>1829</v>
      </c>
      <c r="I43" t="s">
        <v>1813</v>
      </c>
      <c r="J43" t="s">
        <v>1833</v>
      </c>
      <c r="K43" t="s">
        <v>9</v>
      </c>
    </row>
    <row r="44" spans="1:11">
      <c r="A44" t="s">
        <v>1537</v>
      </c>
      <c r="B44" t="s">
        <v>1827</v>
      </c>
      <c r="C44" t="s">
        <v>1242</v>
      </c>
      <c r="D44" t="s">
        <v>1242</v>
      </c>
      <c r="E44" t="s">
        <v>1715</v>
      </c>
      <c r="F44" t="s">
        <v>1825</v>
      </c>
      <c r="H44" t="s">
        <v>1829</v>
      </c>
      <c r="I44" t="s">
        <v>1813</v>
      </c>
      <c r="J44" t="s">
        <v>1833</v>
      </c>
      <c r="K44" t="s">
        <v>9</v>
      </c>
    </row>
    <row r="45" spans="1:11">
      <c r="A45" t="s">
        <v>72</v>
      </c>
      <c r="B45" t="s">
        <v>1827</v>
      </c>
      <c r="C45" t="s">
        <v>1242</v>
      </c>
      <c r="D45" t="s">
        <v>1242</v>
      </c>
      <c r="E45" t="s">
        <v>1715</v>
      </c>
      <c r="F45" t="s">
        <v>1825</v>
      </c>
      <c r="H45" t="s">
        <v>1829</v>
      </c>
      <c r="I45" t="s">
        <v>1813</v>
      </c>
      <c r="J45" t="s">
        <v>1833</v>
      </c>
      <c r="K45" t="s">
        <v>9</v>
      </c>
    </row>
    <row r="46" spans="1:11">
      <c r="A46" t="s">
        <v>1781</v>
      </c>
      <c r="B46" t="s">
        <v>1827</v>
      </c>
      <c r="C46" t="s">
        <v>1242</v>
      </c>
      <c r="D46" t="s">
        <v>1242</v>
      </c>
      <c r="E46" t="s">
        <v>1715</v>
      </c>
      <c r="F46" t="s">
        <v>1825</v>
      </c>
      <c r="H46" t="s">
        <v>1829</v>
      </c>
      <c r="I46" t="s">
        <v>1813</v>
      </c>
      <c r="J46" t="s">
        <v>1832</v>
      </c>
      <c r="K46" t="s">
        <v>9</v>
      </c>
    </row>
    <row r="47" spans="1:11">
      <c r="A47" t="s">
        <v>1337</v>
      </c>
      <c r="B47" t="s">
        <v>1809</v>
      </c>
      <c r="C47" t="s">
        <v>1594</v>
      </c>
      <c r="D47" t="s">
        <v>1816</v>
      </c>
      <c r="E47" t="s">
        <v>1817</v>
      </c>
      <c r="F47" t="s">
        <v>1834</v>
      </c>
      <c r="H47" t="s">
        <v>1829</v>
      </c>
      <c r="I47" t="s">
        <v>1813</v>
      </c>
      <c r="J47" t="s">
        <v>1814</v>
      </c>
      <c r="K47" t="s">
        <v>9</v>
      </c>
    </row>
    <row r="48" spans="1:11">
      <c r="A48" t="s">
        <v>1260</v>
      </c>
      <c r="B48" t="s">
        <v>1835</v>
      </c>
      <c r="C48" t="s">
        <v>1465</v>
      </c>
      <c r="D48" t="s">
        <v>1810</v>
      </c>
      <c r="E48" t="s">
        <v>1714</v>
      </c>
      <c r="F48" t="s">
        <v>1834</v>
      </c>
      <c r="G48" t="s">
        <v>1823</v>
      </c>
      <c r="H48" t="s">
        <v>11</v>
      </c>
      <c r="I48" t="s">
        <v>1813</v>
      </c>
      <c r="J48" t="s">
        <v>1814</v>
      </c>
      <c r="K48" t="s">
        <v>9</v>
      </c>
    </row>
    <row r="49" spans="1:11">
      <c r="A49" t="s">
        <v>1259</v>
      </c>
      <c r="B49" t="s">
        <v>1809</v>
      </c>
      <c r="C49" t="s">
        <v>1617</v>
      </c>
      <c r="D49" t="s">
        <v>1816</v>
      </c>
      <c r="E49" t="s">
        <v>1817</v>
      </c>
      <c r="F49" t="s">
        <v>1834</v>
      </c>
      <c r="G49" t="s">
        <v>1823</v>
      </c>
      <c r="H49" t="s">
        <v>11</v>
      </c>
      <c r="I49" t="s">
        <v>1813</v>
      </c>
      <c r="J49" t="s">
        <v>1830</v>
      </c>
      <c r="K49" t="s">
        <v>9</v>
      </c>
    </row>
    <row r="50" spans="1:11">
      <c r="A50" t="s">
        <v>654</v>
      </c>
      <c r="B50" t="s">
        <v>1809</v>
      </c>
      <c r="C50" t="s">
        <v>1523</v>
      </c>
      <c r="D50" t="s">
        <v>1816</v>
      </c>
      <c r="E50" t="s">
        <v>1817</v>
      </c>
      <c r="F50" t="s">
        <v>1834</v>
      </c>
      <c r="G50" t="s">
        <v>1823</v>
      </c>
      <c r="H50" t="s">
        <v>11</v>
      </c>
      <c r="I50" t="s">
        <v>1813</v>
      </c>
      <c r="J50" t="s">
        <v>1836</v>
      </c>
      <c r="K50" t="s">
        <v>9</v>
      </c>
    </row>
    <row r="51" spans="1:11">
      <c r="A51" t="s">
        <v>1318</v>
      </c>
      <c r="B51" t="s">
        <v>1809</v>
      </c>
      <c r="C51" t="s">
        <v>1261</v>
      </c>
      <c r="D51" t="s">
        <v>1816</v>
      </c>
      <c r="E51" t="s">
        <v>1817</v>
      </c>
      <c r="F51" t="s">
        <v>1834</v>
      </c>
      <c r="H51" t="s">
        <v>1829</v>
      </c>
      <c r="I51" t="s">
        <v>1813</v>
      </c>
      <c r="J51" t="s">
        <v>1814</v>
      </c>
      <c r="K51" t="s">
        <v>9</v>
      </c>
    </row>
    <row r="52" spans="1:11">
      <c r="A52" t="s">
        <v>1519</v>
      </c>
      <c r="B52" t="s">
        <v>1809</v>
      </c>
      <c r="C52" t="s">
        <v>1354</v>
      </c>
      <c r="D52" t="s">
        <v>1810</v>
      </c>
      <c r="E52" t="s">
        <v>1817</v>
      </c>
      <c r="F52" t="s">
        <v>1837</v>
      </c>
      <c r="G52" t="s">
        <v>1825</v>
      </c>
      <c r="H52" t="s">
        <v>11</v>
      </c>
      <c r="I52" t="s">
        <v>1813</v>
      </c>
      <c r="J52" t="s">
        <v>1830</v>
      </c>
      <c r="K52" t="s">
        <v>9</v>
      </c>
    </row>
    <row r="53" spans="1:11">
      <c r="A53" t="s">
        <v>1518</v>
      </c>
      <c r="B53" t="s">
        <v>1809</v>
      </c>
      <c r="C53" t="s">
        <v>1369</v>
      </c>
      <c r="D53" t="s">
        <v>1810</v>
      </c>
      <c r="E53" t="s">
        <v>1817</v>
      </c>
      <c r="F53" t="s">
        <v>1837</v>
      </c>
      <c r="H53" t="s">
        <v>1829</v>
      </c>
      <c r="I53" t="s">
        <v>1813</v>
      </c>
      <c r="J53" t="s">
        <v>1820</v>
      </c>
      <c r="K53" t="s">
        <v>9</v>
      </c>
    </row>
    <row r="54" spans="1:11">
      <c r="A54" t="s">
        <v>1517</v>
      </c>
      <c r="B54" t="s">
        <v>1809</v>
      </c>
      <c r="C54" t="s">
        <v>1354</v>
      </c>
      <c r="D54" t="s">
        <v>1810</v>
      </c>
      <c r="E54" t="s">
        <v>1817</v>
      </c>
      <c r="F54" t="s">
        <v>1838</v>
      </c>
      <c r="H54" t="s">
        <v>1829</v>
      </c>
      <c r="I54" t="s">
        <v>1813</v>
      </c>
      <c r="J54" t="s">
        <v>1814</v>
      </c>
      <c r="K54" t="s">
        <v>9</v>
      </c>
    </row>
    <row r="55" spans="1:11">
      <c r="A55" t="s">
        <v>1516</v>
      </c>
      <c r="B55" t="s">
        <v>1809</v>
      </c>
      <c r="C55" t="s">
        <v>1468</v>
      </c>
      <c r="D55" t="s">
        <v>1810</v>
      </c>
      <c r="E55" t="s">
        <v>1817</v>
      </c>
      <c r="F55" t="s">
        <v>1839</v>
      </c>
      <c r="G55" t="s">
        <v>1825</v>
      </c>
      <c r="H55" t="s">
        <v>11</v>
      </c>
      <c r="I55" t="s">
        <v>1813</v>
      </c>
      <c r="J55" t="s">
        <v>1830</v>
      </c>
      <c r="K55" t="s">
        <v>9</v>
      </c>
    </row>
    <row r="56" spans="1:11">
      <c r="A56" t="s">
        <v>1515</v>
      </c>
      <c r="B56" t="s">
        <v>1809</v>
      </c>
      <c r="C56" t="s">
        <v>1840</v>
      </c>
      <c r="D56" t="s">
        <v>1810</v>
      </c>
      <c r="E56" t="s">
        <v>1715</v>
      </c>
      <c r="F56" t="s">
        <v>1839</v>
      </c>
      <c r="H56" t="s">
        <v>1829</v>
      </c>
      <c r="I56" t="s">
        <v>1813</v>
      </c>
      <c r="J56" t="s">
        <v>1814</v>
      </c>
      <c r="K56" t="s">
        <v>9</v>
      </c>
    </row>
    <row r="57" spans="1:11">
      <c r="A57" t="s">
        <v>1514</v>
      </c>
      <c r="B57" t="s">
        <v>1809</v>
      </c>
      <c r="C57" t="s">
        <v>1842</v>
      </c>
      <c r="D57" t="s">
        <v>1816</v>
      </c>
      <c r="E57" t="s">
        <v>1859</v>
      </c>
      <c r="F57" t="s">
        <v>1843</v>
      </c>
      <c r="H57" t="s">
        <v>1829</v>
      </c>
      <c r="I57" t="s">
        <v>1813</v>
      </c>
      <c r="J57" t="s">
        <v>1819</v>
      </c>
      <c r="K57" t="s">
        <v>9</v>
      </c>
    </row>
    <row r="58" spans="1:11">
      <c r="A58" t="s">
        <v>1375</v>
      </c>
      <c r="B58" t="s">
        <v>1809</v>
      </c>
      <c r="C58" t="s">
        <v>1842</v>
      </c>
      <c r="D58" t="s">
        <v>1816</v>
      </c>
      <c r="E58" t="s">
        <v>1859</v>
      </c>
      <c r="F58" t="s">
        <v>1843</v>
      </c>
      <c r="H58" t="s">
        <v>1829</v>
      </c>
      <c r="I58" t="s">
        <v>1813</v>
      </c>
      <c r="J58" t="s">
        <v>1814</v>
      </c>
      <c r="K58" t="s">
        <v>9</v>
      </c>
    </row>
    <row r="59" spans="1:11">
      <c r="A59" t="s">
        <v>1317</v>
      </c>
      <c r="B59" t="s">
        <v>1809</v>
      </c>
      <c r="C59" t="s">
        <v>1250</v>
      </c>
      <c r="D59" t="s">
        <v>1810</v>
      </c>
      <c r="E59" t="s">
        <v>1841</v>
      </c>
      <c r="F59" t="s">
        <v>1843</v>
      </c>
      <c r="G59" t="s">
        <v>1834</v>
      </c>
      <c r="H59" t="s">
        <v>11</v>
      </c>
      <c r="I59" t="s">
        <v>1813</v>
      </c>
      <c r="J59" t="s">
        <v>1844</v>
      </c>
      <c r="K59" t="s">
        <v>9</v>
      </c>
    </row>
    <row r="60" spans="1:11">
      <c r="A60" t="s">
        <v>1316</v>
      </c>
      <c r="B60" t="s">
        <v>1809</v>
      </c>
      <c r="C60" t="s">
        <v>1845</v>
      </c>
      <c r="D60" t="s">
        <v>1810</v>
      </c>
      <c r="E60" t="s">
        <v>1841</v>
      </c>
      <c r="F60" t="s">
        <v>1846</v>
      </c>
      <c r="G60" t="s">
        <v>1975</v>
      </c>
      <c r="H60" t="s">
        <v>1818</v>
      </c>
      <c r="I60" t="s">
        <v>1813</v>
      </c>
      <c r="J60" t="s">
        <v>1814</v>
      </c>
      <c r="K60" t="s">
        <v>9</v>
      </c>
    </row>
    <row r="61" spans="1:11">
      <c r="A61" t="s">
        <v>1734</v>
      </c>
      <c r="B61" t="s">
        <v>1809</v>
      </c>
      <c r="C61" t="s">
        <v>1468</v>
      </c>
      <c r="D61" t="s">
        <v>1816</v>
      </c>
      <c r="E61" t="s">
        <v>1841</v>
      </c>
      <c r="F61" t="s">
        <v>1846</v>
      </c>
      <c r="G61" t="s">
        <v>1811</v>
      </c>
      <c r="H61" t="s">
        <v>1818</v>
      </c>
      <c r="I61" t="s">
        <v>1813</v>
      </c>
      <c r="J61" t="s">
        <v>1814</v>
      </c>
      <c r="K61" t="s">
        <v>9</v>
      </c>
    </row>
    <row r="62" spans="1:11">
      <c r="A62" t="s">
        <v>1249</v>
      </c>
      <c r="B62" t="s">
        <v>1827</v>
      </c>
      <c r="C62" t="s">
        <v>661</v>
      </c>
      <c r="D62" t="s">
        <v>1816</v>
      </c>
      <c r="E62" t="s">
        <v>1841</v>
      </c>
      <c r="F62" t="s">
        <v>1846</v>
      </c>
      <c r="G62" t="s">
        <v>1843</v>
      </c>
      <c r="H62" t="s">
        <v>11</v>
      </c>
      <c r="I62" t="s">
        <v>1813</v>
      </c>
      <c r="J62" t="s">
        <v>1847</v>
      </c>
      <c r="K62" t="s">
        <v>9</v>
      </c>
    </row>
    <row r="63" spans="1:11">
      <c r="A63" t="s">
        <v>1315</v>
      </c>
      <c r="B63" t="s">
        <v>1809</v>
      </c>
      <c r="C63" t="s">
        <v>1551</v>
      </c>
      <c r="D63" t="s">
        <v>1810</v>
      </c>
      <c r="E63" t="s">
        <v>1841</v>
      </c>
      <c r="F63" t="s">
        <v>1846</v>
      </c>
      <c r="G63" t="s">
        <v>1975</v>
      </c>
      <c r="H63" t="s">
        <v>1818</v>
      </c>
      <c r="I63" t="s">
        <v>1813</v>
      </c>
      <c r="J63" t="s">
        <v>1848</v>
      </c>
      <c r="K63" t="s">
        <v>9</v>
      </c>
    </row>
    <row r="64" spans="1:11">
      <c r="A64" t="s">
        <v>1314</v>
      </c>
      <c r="B64" t="s">
        <v>1809</v>
      </c>
      <c r="C64" t="s">
        <v>1371</v>
      </c>
      <c r="D64" t="s">
        <v>1810</v>
      </c>
      <c r="E64" t="s">
        <v>1817</v>
      </c>
      <c r="F64" t="s">
        <v>1846</v>
      </c>
      <c r="G64" t="s">
        <v>1834</v>
      </c>
      <c r="H64" t="s">
        <v>11</v>
      </c>
      <c r="I64" t="s">
        <v>1813</v>
      </c>
      <c r="J64" t="s">
        <v>1814</v>
      </c>
      <c r="K64" t="s">
        <v>9</v>
      </c>
    </row>
    <row r="65" spans="1:11">
      <c r="A65" t="s">
        <v>1336</v>
      </c>
      <c r="B65" t="s">
        <v>1849</v>
      </c>
      <c r="C65" t="s">
        <v>1242</v>
      </c>
      <c r="D65" t="s">
        <v>1242</v>
      </c>
      <c r="E65" t="s">
        <v>1817</v>
      </c>
      <c r="F65" t="s">
        <v>1846</v>
      </c>
      <c r="G65" t="s">
        <v>1843</v>
      </c>
      <c r="H65" t="s">
        <v>11</v>
      </c>
      <c r="I65" t="s">
        <v>1813</v>
      </c>
      <c r="J65" t="s">
        <v>1850</v>
      </c>
      <c r="K65" t="s">
        <v>9</v>
      </c>
    </row>
    <row r="66" spans="1:11">
      <c r="A66" t="s">
        <v>1513</v>
      </c>
      <c r="B66" t="s">
        <v>1809</v>
      </c>
      <c r="C66" t="s">
        <v>1369</v>
      </c>
      <c r="D66" t="s">
        <v>1816</v>
      </c>
      <c r="E66" t="s">
        <v>1859</v>
      </c>
      <c r="F66" t="s">
        <v>1846</v>
      </c>
      <c r="H66" t="s">
        <v>1829</v>
      </c>
      <c r="I66" t="s">
        <v>1813</v>
      </c>
      <c r="J66" t="s">
        <v>1814</v>
      </c>
      <c r="K66" t="s">
        <v>9</v>
      </c>
    </row>
    <row r="67" spans="1:11">
      <c r="A67" t="s">
        <v>1374</v>
      </c>
      <c r="B67" t="s">
        <v>1849</v>
      </c>
      <c r="C67" t="s">
        <v>1376</v>
      </c>
      <c r="D67" t="s">
        <v>1851</v>
      </c>
      <c r="E67" t="s">
        <v>1817</v>
      </c>
      <c r="F67" t="s">
        <v>1852</v>
      </c>
      <c r="G67" t="s">
        <v>1834</v>
      </c>
      <c r="H67" t="s">
        <v>11</v>
      </c>
      <c r="I67" t="s">
        <v>1813</v>
      </c>
      <c r="J67" t="s">
        <v>1853</v>
      </c>
      <c r="K67" t="s">
        <v>9</v>
      </c>
    </row>
    <row r="68" spans="1:11">
      <c r="A68" t="s">
        <v>1512</v>
      </c>
      <c r="B68" t="s">
        <v>1849</v>
      </c>
      <c r="C68" t="s">
        <v>1540</v>
      </c>
      <c r="D68" t="s">
        <v>1851</v>
      </c>
      <c r="E68" t="s">
        <v>1817</v>
      </c>
      <c r="F68" t="s">
        <v>1854</v>
      </c>
      <c r="G68" t="s">
        <v>1852</v>
      </c>
      <c r="H68" t="s">
        <v>11</v>
      </c>
      <c r="I68" t="s">
        <v>1813</v>
      </c>
      <c r="J68" t="s">
        <v>1855</v>
      </c>
      <c r="K68" t="s">
        <v>9</v>
      </c>
    </row>
    <row r="69" spans="1:11">
      <c r="A69" t="s">
        <v>1511</v>
      </c>
      <c r="B69" t="s">
        <v>1809</v>
      </c>
      <c r="C69" t="s">
        <v>1532</v>
      </c>
      <c r="D69" t="s">
        <v>1810</v>
      </c>
      <c r="E69" t="s">
        <v>1841</v>
      </c>
      <c r="F69" t="s">
        <v>1854</v>
      </c>
      <c r="G69" t="s">
        <v>1811</v>
      </c>
      <c r="H69" t="s">
        <v>11</v>
      </c>
      <c r="I69" t="s">
        <v>1813</v>
      </c>
      <c r="J69" t="s">
        <v>1814</v>
      </c>
      <c r="K69" t="s">
        <v>9</v>
      </c>
    </row>
    <row r="70" spans="1:11">
      <c r="A70" t="s">
        <v>1510</v>
      </c>
      <c r="B70" t="s">
        <v>1809</v>
      </c>
      <c r="C70" t="s">
        <v>1242</v>
      </c>
      <c r="D70" t="s">
        <v>1242</v>
      </c>
      <c r="E70" t="s">
        <v>1859</v>
      </c>
      <c r="F70" t="s">
        <v>1854</v>
      </c>
      <c r="H70" t="s">
        <v>1829</v>
      </c>
      <c r="I70" t="s">
        <v>1813</v>
      </c>
      <c r="J70" t="s">
        <v>1856</v>
      </c>
      <c r="K70" t="s">
        <v>9</v>
      </c>
    </row>
    <row r="71" spans="1:11">
      <c r="A71" t="s">
        <v>1313</v>
      </c>
      <c r="B71" t="s">
        <v>1809</v>
      </c>
      <c r="C71" t="s">
        <v>1242</v>
      </c>
      <c r="D71" t="s">
        <v>1242</v>
      </c>
      <c r="E71" t="s">
        <v>1859</v>
      </c>
      <c r="F71" t="s">
        <v>1854</v>
      </c>
      <c r="H71" t="s">
        <v>1829</v>
      </c>
      <c r="I71" t="s">
        <v>1813</v>
      </c>
      <c r="J71" t="s">
        <v>1857</v>
      </c>
      <c r="K71" t="s">
        <v>9</v>
      </c>
    </row>
    <row r="72" spans="1:11">
      <c r="A72" t="s">
        <v>1352</v>
      </c>
      <c r="B72" t="s">
        <v>1809</v>
      </c>
      <c r="C72" t="s">
        <v>1242</v>
      </c>
      <c r="D72" t="s">
        <v>1242</v>
      </c>
      <c r="E72" t="s">
        <v>1817</v>
      </c>
      <c r="F72" t="s">
        <v>1854</v>
      </c>
      <c r="G72" t="s">
        <v>1825</v>
      </c>
      <c r="H72" t="s">
        <v>11</v>
      </c>
      <c r="I72" t="s">
        <v>1813</v>
      </c>
      <c r="J72" t="s">
        <v>1858</v>
      </c>
      <c r="K72" t="s">
        <v>9</v>
      </c>
    </row>
    <row r="73" spans="1:11">
      <c r="A73" t="s">
        <v>1335</v>
      </c>
      <c r="B73" t="s">
        <v>1809</v>
      </c>
      <c r="C73" t="s">
        <v>1551</v>
      </c>
      <c r="D73" t="s">
        <v>1810</v>
      </c>
      <c r="E73" t="s">
        <v>1859</v>
      </c>
      <c r="F73" t="s">
        <v>1854</v>
      </c>
      <c r="G73" t="s">
        <v>1811</v>
      </c>
      <c r="H73" t="s">
        <v>1818</v>
      </c>
      <c r="I73" t="s">
        <v>1813</v>
      </c>
      <c r="J73" t="s">
        <v>1860</v>
      </c>
      <c r="K73" t="s">
        <v>9</v>
      </c>
    </row>
    <row r="74" spans="1:11">
      <c r="A74" t="s">
        <v>1312</v>
      </c>
      <c r="B74" t="s">
        <v>1861</v>
      </c>
      <c r="C74" t="s">
        <v>1521</v>
      </c>
      <c r="D74" t="s">
        <v>1810</v>
      </c>
      <c r="E74" t="s">
        <v>1841</v>
      </c>
      <c r="F74" t="s">
        <v>1854</v>
      </c>
      <c r="G74" t="s">
        <v>1834</v>
      </c>
      <c r="H74" t="s">
        <v>11</v>
      </c>
      <c r="I74" t="s">
        <v>1813</v>
      </c>
      <c r="J74" t="s">
        <v>1824</v>
      </c>
      <c r="K74" t="s">
        <v>9</v>
      </c>
    </row>
    <row r="75" spans="1:11">
      <c r="A75" t="s">
        <v>47</v>
      </c>
      <c r="B75" t="s">
        <v>1809</v>
      </c>
      <c r="C75" t="s">
        <v>1591</v>
      </c>
      <c r="D75" t="s">
        <v>1816</v>
      </c>
      <c r="E75" t="s">
        <v>1859</v>
      </c>
      <c r="F75" t="s">
        <v>1862</v>
      </c>
      <c r="H75" t="s">
        <v>1829</v>
      </c>
      <c r="I75" t="s">
        <v>1813</v>
      </c>
      <c r="J75" t="s">
        <v>1814</v>
      </c>
      <c r="K75" t="s">
        <v>9</v>
      </c>
    </row>
    <row r="76" spans="1:11">
      <c r="A76" t="s">
        <v>1311</v>
      </c>
      <c r="B76" t="s">
        <v>1821</v>
      </c>
      <c r="C76" t="s">
        <v>1242</v>
      </c>
      <c r="D76" t="s">
        <v>1242</v>
      </c>
      <c r="E76" t="s">
        <v>1715</v>
      </c>
      <c r="F76" t="s">
        <v>1775</v>
      </c>
      <c r="G76" t="s">
        <v>1846</v>
      </c>
      <c r="H76" t="s">
        <v>11</v>
      </c>
      <c r="I76" t="s">
        <v>1813</v>
      </c>
      <c r="J76" t="s">
        <v>1824</v>
      </c>
      <c r="K76" t="s">
        <v>9</v>
      </c>
    </row>
    <row r="77" spans="1:11">
      <c r="A77" t="s">
        <v>1248</v>
      </c>
      <c r="B77" t="s">
        <v>1849</v>
      </c>
      <c r="C77" t="s">
        <v>1388</v>
      </c>
      <c r="D77" t="s">
        <v>1851</v>
      </c>
      <c r="E77" t="s">
        <v>1817</v>
      </c>
      <c r="F77" t="s">
        <v>1775</v>
      </c>
      <c r="G77" t="s">
        <v>1852</v>
      </c>
      <c r="H77" t="s">
        <v>11</v>
      </c>
      <c r="I77" t="s">
        <v>1813</v>
      </c>
      <c r="J77" t="s">
        <v>1853</v>
      </c>
      <c r="K77" t="s">
        <v>9</v>
      </c>
    </row>
    <row r="78" spans="1:11">
      <c r="A78" t="s">
        <v>1747</v>
      </c>
      <c r="B78" t="s">
        <v>1849</v>
      </c>
      <c r="C78" t="s">
        <v>21</v>
      </c>
      <c r="D78" t="s">
        <v>1810</v>
      </c>
      <c r="E78" t="s">
        <v>1817</v>
      </c>
      <c r="F78" t="s">
        <v>1775</v>
      </c>
      <c r="H78" t="s">
        <v>1829</v>
      </c>
      <c r="I78" t="s">
        <v>1813</v>
      </c>
      <c r="J78" t="s">
        <v>1863</v>
      </c>
      <c r="K78" t="s">
        <v>9</v>
      </c>
    </row>
    <row r="79" spans="1:11">
      <c r="A79" t="s">
        <v>1593</v>
      </c>
      <c r="B79" t="s">
        <v>1809</v>
      </c>
      <c r="C79" t="s">
        <v>1520</v>
      </c>
      <c r="D79" t="s">
        <v>1816</v>
      </c>
      <c r="E79" t="s">
        <v>1841</v>
      </c>
      <c r="F79" t="s">
        <v>1775</v>
      </c>
      <c r="G79" t="s">
        <v>1775</v>
      </c>
      <c r="H79" t="s">
        <v>1818</v>
      </c>
      <c r="I79" t="s">
        <v>1891</v>
      </c>
      <c r="J79" t="s">
        <v>1830</v>
      </c>
      <c r="K79" t="s">
        <v>9</v>
      </c>
    </row>
    <row r="80" spans="1:11">
      <c r="A80" t="s">
        <v>1748</v>
      </c>
      <c r="B80" t="s">
        <v>1815</v>
      </c>
      <c r="C80" t="s">
        <v>1553</v>
      </c>
      <c r="D80" t="s">
        <v>1816</v>
      </c>
      <c r="E80" t="s">
        <v>1817</v>
      </c>
      <c r="F80" t="s">
        <v>1775</v>
      </c>
      <c r="H80" t="s">
        <v>1829</v>
      </c>
      <c r="I80" t="s">
        <v>1813</v>
      </c>
      <c r="J80" t="s">
        <v>1819</v>
      </c>
      <c r="K80" t="s">
        <v>9</v>
      </c>
    </row>
    <row r="81" spans="1:11">
      <c r="A81" t="s">
        <v>1509</v>
      </c>
      <c r="B81" t="s">
        <v>1849</v>
      </c>
      <c r="C81" t="s">
        <v>1389</v>
      </c>
      <c r="D81" t="s">
        <v>1851</v>
      </c>
      <c r="E81" t="s">
        <v>1817</v>
      </c>
      <c r="F81" t="s">
        <v>1775</v>
      </c>
      <c r="G81" t="s">
        <v>1775</v>
      </c>
      <c r="H81" t="s">
        <v>11</v>
      </c>
      <c r="I81" t="s">
        <v>1813</v>
      </c>
      <c r="J81" t="s">
        <v>1814</v>
      </c>
      <c r="K81" t="s">
        <v>9</v>
      </c>
    </row>
    <row r="82" spans="1:11">
      <c r="A82" t="s">
        <v>1749</v>
      </c>
      <c r="B82" t="s">
        <v>1809</v>
      </c>
      <c r="C82" t="s">
        <v>1750</v>
      </c>
      <c r="D82" t="s">
        <v>1816</v>
      </c>
      <c r="E82" t="s">
        <v>1817</v>
      </c>
      <c r="F82" t="s">
        <v>1775</v>
      </c>
      <c r="G82" t="s">
        <v>1834</v>
      </c>
      <c r="H82" t="s">
        <v>1818</v>
      </c>
      <c r="I82" t="s">
        <v>1813</v>
      </c>
      <c r="J82" t="s">
        <v>1814</v>
      </c>
      <c r="K82" t="s">
        <v>9</v>
      </c>
    </row>
    <row r="83" spans="1:11">
      <c r="A83" t="s">
        <v>1508</v>
      </c>
      <c r="B83" t="s">
        <v>1809</v>
      </c>
      <c r="C83" t="s">
        <v>1551</v>
      </c>
      <c r="D83" t="s">
        <v>1810</v>
      </c>
      <c r="E83" t="s">
        <v>1841</v>
      </c>
      <c r="F83" t="s">
        <v>1763</v>
      </c>
      <c r="G83" t="s">
        <v>1852</v>
      </c>
      <c r="H83" t="s">
        <v>11</v>
      </c>
      <c r="I83" t="s">
        <v>1813</v>
      </c>
      <c r="J83" t="s">
        <v>1864</v>
      </c>
      <c r="K83" t="s">
        <v>9</v>
      </c>
    </row>
    <row r="84" spans="1:11">
      <c r="A84" t="s">
        <v>1865</v>
      </c>
      <c r="B84" t="s">
        <v>1809</v>
      </c>
      <c r="C84" t="s">
        <v>1551</v>
      </c>
      <c r="D84" t="s">
        <v>1810</v>
      </c>
      <c r="E84" t="s">
        <v>1841</v>
      </c>
      <c r="F84" t="s">
        <v>1763</v>
      </c>
      <c r="G84" t="s">
        <v>1852</v>
      </c>
      <c r="H84" t="s">
        <v>11</v>
      </c>
      <c r="I84" t="s">
        <v>1813</v>
      </c>
      <c r="J84" t="s">
        <v>1848</v>
      </c>
      <c r="K84" t="s">
        <v>9</v>
      </c>
    </row>
    <row r="85" spans="1:11">
      <c r="A85" t="s">
        <v>1507</v>
      </c>
      <c r="B85" t="s">
        <v>1809</v>
      </c>
      <c r="C85" t="s">
        <v>1551</v>
      </c>
      <c r="D85" t="s">
        <v>1810</v>
      </c>
      <c r="E85" t="s">
        <v>1841</v>
      </c>
      <c r="F85" t="s">
        <v>1763</v>
      </c>
      <c r="G85" t="s">
        <v>1854</v>
      </c>
      <c r="H85" t="s">
        <v>11</v>
      </c>
      <c r="I85" t="s">
        <v>1813</v>
      </c>
      <c r="J85" t="s">
        <v>1863</v>
      </c>
      <c r="K85" t="s">
        <v>9</v>
      </c>
    </row>
    <row r="86" spans="1:11">
      <c r="A86" t="s">
        <v>1607</v>
      </c>
      <c r="B86" t="s">
        <v>1809</v>
      </c>
      <c r="C86" t="s">
        <v>1594</v>
      </c>
      <c r="D86" t="s">
        <v>1810</v>
      </c>
      <c r="E86" t="s">
        <v>1859</v>
      </c>
      <c r="F86" t="s">
        <v>1763</v>
      </c>
      <c r="G86" t="s">
        <v>1959</v>
      </c>
      <c r="H86" t="s">
        <v>1818</v>
      </c>
      <c r="I86" t="s">
        <v>1813</v>
      </c>
      <c r="J86" t="s">
        <v>1860</v>
      </c>
      <c r="K86" t="s">
        <v>9</v>
      </c>
    </row>
    <row r="87" spans="1:11">
      <c r="A87" t="s">
        <v>1606</v>
      </c>
      <c r="B87" t="s">
        <v>1815</v>
      </c>
      <c r="C87" t="s">
        <v>1444</v>
      </c>
      <c r="D87" t="s">
        <v>1851</v>
      </c>
      <c r="E87" t="s">
        <v>1841</v>
      </c>
      <c r="F87" t="s">
        <v>1763</v>
      </c>
      <c r="G87" t="s">
        <v>1834</v>
      </c>
      <c r="H87" t="s">
        <v>11</v>
      </c>
      <c r="I87" t="s">
        <v>1813</v>
      </c>
      <c r="J87" t="s">
        <v>1866</v>
      </c>
      <c r="K87" t="s">
        <v>9</v>
      </c>
    </row>
    <row r="88" spans="1:11">
      <c r="A88" t="s">
        <v>1343</v>
      </c>
      <c r="B88" t="s">
        <v>1849</v>
      </c>
      <c r="C88" t="s">
        <v>1242</v>
      </c>
      <c r="D88" t="s">
        <v>1242</v>
      </c>
      <c r="E88" t="s">
        <v>1817</v>
      </c>
      <c r="F88" t="s">
        <v>1743</v>
      </c>
      <c r="G88" t="s">
        <v>1763</v>
      </c>
      <c r="H88" t="s">
        <v>1818</v>
      </c>
      <c r="I88" t="s">
        <v>1813</v>
      </c>
      <c r="J88" t="s">
        <v>1857</v>
      </c>
      <c r="K88" t="s">
        <v>9</v>
      </c>
    </row>
    <row r="89" spans="1:11">
      <c r="A89" t="s">
        <v>1506</v>
      </c>
      <c r="B89" t="s">
        <v>1849</v>
      </c>
      <c r="C89" t="s">
        <v>1383</v>
      </c>
      <c r="D89" t="s">
        <v>1851</v>
      </c>
      <c r="E89" t="s">
        <v>1817</v>
      </c>
      <c r="F89" t="s">
        <v>1743</v>
      </c>
      <c r="H89" t="s">
        <v>1829</v>
      </c>
      <c r="I89" t="s">
        <v>1813</v>
      </c>
      <c r="J89" t="s">
        <v>1867</v>
      </c>
      <c r="K89" t="s">
        <v>9</v>
      </c>
    </row>
    <row r="90" spans="1:11">
      <c r="A90" t="s">
        <v>1592</v>
      </c>
      <c r="B90" t="s">
        <v>1849</v>
      </c>
      <c r="C90" t="s">
        <v>1242</v>
      </c>
      <c r="D90" t="s">
        <v>1242</v>
      </c>
      <c r="E90" t="s">
        <v>1817</v>
      </c>
      <c r="F90" t="s">
        <v>1717</v>
      </c>
      <c r="G90" t="s">
        <v>1834</v>
      </c>
      <c r="H90" t="s">
        <v>11</v>
      </c>
      <c r="I90" t="s">
        <v>1813</v>
      </c>
      <c r="J90" t="s">
        <v>1850</v>
      </c>
      <c r="K90" t="s">
        <v>9</v>
      </c>
    </row>
    <row r="91" spans="1:11">
      <c r="A91" t="s">
        <v>1334</v>
      </c>
      <c r="B91" t="s">
        <v>1815</v>
      </c>
      <c r="C91" t="s">
        <v>1553</v>
      </c>
      <c r="D91" t="s">
        <v>1810</v>
      </c>
      <c r="E91" t="s">
        <v>1841</v>
      </c>
      <c r="F91" t="s">
        <v>1717</v>
      </c>
      <c r="G91" t="s">
        <v>1717</v>
      </c>
      <c r="H91" t="s">
        <v>11</v>
      </c>
      <c r="I91" t="s">
        <v>1813</v>
      </c>
      <c r="J91" t="s">
        <v>1814</v>
      </c>
      <c r="K91" t="s">
        <v>9</v>
      </c>
    </row>
    <row r="92" spans="1:11">
      <c r="A92" t="s">
        <v>1868</v>
      </c>
      <c r="B92" t="s">
        <v>1809</v>
      </c>
      <c r="C92" t="s">
        <v>1750</v>
      </c>
      <c r="D92" t="s">
        <v>1810</v>
      </c>
      <c r="E92" t="s">
        <v>1859</v>
      </c>
      <c r="F92" t="s">
        <v>1773</v>
      </c>
      <c r="H92" t="s">
        <v>1829</v>
      </c>
      <c r="I92" t="s">
        <v>1813</v>
      </c>
      <c r="J92" t="s">
        <v>1869</v>
      </c>
      <c r="K92" t="s">
        <v>9</v>
      </c>
    </row>
    <row r="93" spans="1:11">
      <c r="A93" t="s">
        <v>1776</v>
      </c>
      <c r="B93" t="s">
        <v>1809</v>
      </c>
      <c r="C93" t="s">
        <v>1370</v>
      </c>
      <c r="D93" t="s">
        <v>1816</v>
      </c>
      <c r="E93" t="s">
        <v>1841</v>
      </c>
      <c r="F93" t="s">
        <v>1773</v>
      </c>
      <c r="G93" t="s">
        <v>1854</v>
      </c>
      <c r="H93" t="s">
        <v>11</v>
      </c>
      <c r="I93" t="s">
        <v>1813</v>
      </c>
      <c r="J93" t="s">
        <v>1814</v>
      </c>
      <c r="K93" t="s">
        <v>9</v>
      </c>
    </row>
    <row r="94" spans="1:11">
      <c r="A94" t="s">
        <v>1768</v>
      </c>
      <c r="B94" t="s">
        <v>1815</v>
      </c>
      <c r="C94" t="s">
        <v>1411</v>
      </c>
      <c r="D94" t="s">
        <v>1816</v>
      </c>
      <c r="E94" t="s">
        <v>1841</v>
      </c>
      <c r="F94" t="s">
        <v>1773</v>
      </c>
      <c r="G94" t="s">
        <v>1975</v>
      </c>
      <c r="H94" t="s">
        <v>1818</v>
      </c>
      <c r="I94" t="s">
        <v>1891</v>
      </c>
      <c r="J94" t="s">
        <v>1824</v>
      </c>
      <c r="K94" t="s">
        <v>9</v>
      </c>
    </row>
    <row r="95" spans="1:11">
      <c r="A95" t="s">
        <v>1735</v>
      </c>
      <c r="B95" t="s">
        <v>1827</v>
      </c>
      <c r="C95" t="s">
        <v>1410</v>
      </c>
      <c r="D95" t="s">
        <v>1828</v>
      </c>
      <c r="E95" t="s">
        <v>1841</v>
      </c>
      <c r="F95" t="s">
        <v>1773</v>
      </c>
      <c r="G95" t="s">
        <v>1743</v>
      </c>
      <c r="H95" t="s">
        <v>11</v>
      </c>
      <c r="I95" t="s">
        <v>1813</v>
      </c>
      <c r="J95" t="s">
        <v>1870</v>
      </c>
      <c r="K95" t="s">
        <v>9</v>
      </c>
    </row>
    <row r="96" spans="1:11">
      <c r="A96" t="s">
        <v>1605</v>
      </c>
      <c r="B96" t="s">
        <v>1809</v>
      </c>
      <c r="C96" t="s">
        <v>1287</v>
      </c>
      <c r="D96" t="s">
        <v>1816</v>
      </c>
      <c r="E96" t="s">
        <v>1859</v>
      </c>
      <c r="F96" t="s">
        <v>1773</v>
      </c>
      <c r="H96" t="s">
        <v>1829</v>
      </c>
      <c r="I96" t="s">
        <v>1813</v>
      </c>
      <c r="J96" t="s">
        <v>1830</v>
      </c>
      <c r="K96" t="s">
        <v>9</v>
      </c>
    </row>
    <row r="97" spans="1:11">
      <c r="A97" t="s">
        <v>1871</v>
      </c>
      <c r="B97" t="s">
        <v>1809</v>
      </c>
      <c r="C97" t="s">
        <v>1287</v>
      </c>
      <c r="D97" t="s">
        <v>1816</v>
      </c>
      <c r="E97" t="s">
        <v>1841</v>
      </c>
      <c r="F97" t="s">
        <v>1773</v>
      </c>
      <c r="G97" t="s">
        <v>1743</v>
      </c>
      <c r="H97" t="s">
        <v>1818</v>
      </c>
      <c r="I97" t="s">
        <v>1891</v>
      </c>
      <c r="J97" t="s">
        <v>1814</v>
      </c>
      <c r="K97" t="s">
        <v>9</v>
      </c>
    </row>
    <row r="98" spans="1:11">
      <c r="A98" t="s">
        <v>1604</v>
      </c>
      <c r="B98" t="s">
        <v>1849</v>
      </c>
      <c r="C98" t="s">
        <v>1389</v>
      </c>
      <c r="D98" t="s">
        <v>1851</v>
      </c>
      <c r="E98" t="s">
        <v>1817</v>
      </c>
      <c r="F98" t="s">
        <v>1773</v>
      </c>
      <c r="G98" t="s">
        <v>1834</v>
      </c>
      <c r="H98" t="s">
        <v>1818</v>
      </c>
      <c r="I98" t="s">
        <v>1813</v>
      </c>
      <c r="J98" t="s">
        <v>1848</v>
      </c>
      <c r="K98" t="s">
        <v>9</v>
      </c>
    </row>
    <row r="99" spans="1:11">
      <c r="A99" t="s">
        <v>1603</v>
      </c>
      <c r="B99" t="s">
        <v>1849</v>
      </c>
      <c r="C99" t="s">
        <v>1389</v>
      </c>
      <c r="D99" t="s">
        <v>1851</v>
      </c>
      <c r="E99" t="s">
        <v>1817</v>
      </c>
      <c r="F99" t="s">
        <v>1773</v>
      </c>
      <c r="G99" t="s">
        <v>1846</v>
      </c>
      <c r="H99" t="s">
        <v>1818</v>
      </c>
      <c r="I99" t="s">
        <v>1813</v>
      </c>
      <c r="J99" t="s">
        <v>1867</v>
      </c>
      <c r="K99" t="s">
        <v>9</v>
      </c>
    </row>
    <row r="100" spans="1:11">
      <c r="A100" t="s">
        <v>1505</v>
      </c>
      <c r="B100" t="s">
        <v>1815</v>
      </c>
      <c r="C100" t="s">
        <v>1553</v>
      </c>
      <c r="D100" t="s">
        <v>1810</v>
      </c>
      <c r="E100" t="s">
        <v>1817</v>
      </c>
      <c r="F100" t="s">
        <v>1773</v>
      </c>
      <c r="G100" t="s">
        <v>1834</v>
      </c>
      <c r="H100" t="s">
        <v>1818</v>
      </c>
      <c r="I100" t="s">
        <v>1813</v>
      </c>
      <c r="J100" t="s">
        <v>1814</v>
      </c>
      <c r="K100" t="s">
        <v>9</v>
      </c>
    </row>
    <row r="101" spans="1:11">
      <c r="A101" t="s">
        <v>1247</v>
      </c>
      <c r="B101" t="s">
        <v>1849</v>
      </c>
      <c r="C101" t="s">
        <v>1541</v>
      </c>
      <c r="D101" t="s">
        <v>1816</v>
      </c>
      <c r="E101" t="s">
        <v>1817</v>
      </c>
      <c r="F101" t="s">
        <v>1773</v>
      </c>
      <c r="H101" t="s">
        <v>1829</v>
      </c>
      <c r="I101" t="s">
        <v>1813</v>
      </c>
      <c r="J101" t="s">
        <v>1866</v>
      </c>
      <c r="K101" t="s">
        <v>9</v>
      </c>
    </row>
    <row r="102" spans="1:11">
      <c r="A102" t="s">
        <v>1310</v>
      </c>
      <c r="B102" t="s">
        <v>1809</v>
      </c>
      <c r="C102" t="s">
        <v>1306</v>
      </c>
      <c r="D102" t="s">
        <v>1816</v>
      </c>
      <c r="E102" t="s">
        <v>1859</v>
      </c>
      <c r="F102" t="s">
        <v>1773</v>
      </c>
      <c r="H102" t="s">
        <v>1829</v>
      </c>
      <c r="I102" t="s">
        <v>1813</v>
      </c>
      <c r="J102" t="s">
        <v>1860</v>
      </c>
      <c r="K102" t="s">
        <v>9</v>
      </c>
    </row>
    <row r="103" spans="1:11">
      <c r="A103" t="s">
        <v>1309</v>
      </c>
      <c r="B103" t="s">
        <v>1849</v>
      </c>
      <c r="C103" t="s">
        <v>1242</v>
      </c>
      <c r="D103" t="s">
        <v>1242</v>
      </c>
      <c r="E103" t="s">
        <v>1817</v>
      </c>
      <c r="F103" t="s">
        <v>1773</v>
      </c>
      <c r="G103" t="s">
        <v>1773</v>
      </c>
      <c r="H103" t="s">
        <v>11</v>
      </c>
      <c r="I103" t="s">
        <v>1813</v>
      </c>
      <c r="J103" t="s">
        <v>1857</v>
      </c>
      <c r="K103" t="s">
        <v>9</v>
      </c>
    </row>
    <row r="104" spans="1:11">
      <c r="A104" t="s">
        <v>1504</v>
      </c>
      <c r="B104" t="s">
        <v>1849</v>
      </c>
      <c r="C104" t="s">
        <v>1242</v>
      </c>
      <c r="D104" t="s">
        <v>1242</v>
      </c>
      <c r="E104" t="s">
        <v>1817</v>
      </c>
      <c r="F104" t="s">
        <v>1773</v>
      </c>
      <c r="G104" t="s">
        <v>1717</v>
      </c>
      <c r="H104" t="s">
        <v>11</v>
      </c>
      <c r="I104" t="s">
        <v>1813</v>
      </c>
      <c r="J104" t="s">
        <v>1866</v>
      </c>
      <c r="K104" t="s">
        <v>9</v>
      </c>
    </row>
    <row r="105" spans="1:11">
      <c r="A105" t="s">
        <v>1503</v>
      </c>
      <c r="B105" t="s">
        <v>1849</v>
      </c>
      <c r="C105" t="s">
        <v>1383</v>
      </c>
      <c r="D105" t="s">
        <v>1851</v>
      </c>
      <c r="E105" t="s">
        <v>1817</v>
      </c>
      <c r="F105" t="s">
        <v>1773</v>
      </c>
      <c r="G105" t="s">
        <v>1773</v>
      </c>
      <c r="H105" t="s">
        <v>11</v>
      </c>
      <c r="I105" t="s">
        <v>1813</v>
      </c>
      <c r="J105" t="s">
        <v>1826</v>
      </c>
      <c r="K105" t="s">
        <v>9</v>
      </c>
    </row>
    <row r="106" spans="1:11">
      <c r="A106" t="s">
        <v>674</v>
      </c>
      <c r="B106" t="s">
        <v>1809</v>
      </c>
      <c r="C106" t="s">
        <v>1548</v>
      </c>
      <c r="D106" t="s">
        <v>1816</v>
      </c>
      <c r="E106" t="s">
        <v>1817</v>
      </c>
      <c r="F106" t="s">
        <v>1718</v>
      </c>
      <c r="G106" t="s">
        <v>1717</v>
      </c>
      <c r="H106" t="s">
        <v>11</v>
      </c>
      <c r="I106" t="s">
        <v>1813</v>
      </c>
      <c r="J106" t="s">
        <v>1814</v>
      </c>
      <c r="K106" t="s">
        <v>9</v>
      </c>
    </row>
    <row r="107" spans="1:11">
      <c r="A107" t="s">
        <v>1308</v>
      </c>
      <c r="B107" t="s">
        <v>1809</v>
      </c>
      <c r="C107" t="s">
        <v>1353</v>
      </c>
      <c r="D107" t="s">
        <v>1810</v>
      </c>
      <c r="E107" t="s">
        <v>1841</v>
      </c>
      <c r="F107" t="s">
        <v>1718</v>
      </c>
      <c r="G107" t="s">
        <v>1773</v>
      </c>
      <c r="H107" t="s">
        <v>11</v>
      </c>
      <c r="I107" t="s">
        <v>1813</v>
      </c>
      <c r="J107" t="s">
        <v>1830</v>
      </c>
      <c r="K107" t="s">
        <v>9</v>
      </c>
    </row>
    <row r="108" spans="1:11">
      <c r="A108" t="s">
        <v>1620</v>
      </c>
      <c r="B108" t="s">
        <v>1809</v>
      </c>
      <c r="C108" t="s">
        <v>1353</v>
      </c>
      <c r="D108" t="s">
        <v>1810</v>
      </c>
      <c r="E108" t="s">
        <v>1859</v>
      </c>
      <c r="F108" t="s">
        <v>1718</v>
      </c>
      <c r="G108" t="s">
        <v>1959</v>
      </c>
      <c r="H108" t="s">
        <v>1818</v>
      </c>
      <c r="I108" t="s">
        <v>1813</v>
      </c>
      <c r="J108" t="s">
        <v>1860</v>
      </c>
      <c r="K108" t="s">
        <v>9</v>
      </c>
    </row>
    <row r="109" spans="1:11">
      <c r="A109" t="s">
        <v>1716</v>
      </c>
      <c r="B109" t="s">
        <v>1809</v>
      </c>
      <c r="C109" t="s">
        <v>1353</v>
      </c>
      <c r="D109" t="s">
        <v>1810</v>
      </c>
      <c r="E109" t="s">
        <v>1841</v>
      </c>
      <c r="F109" t="s">
        <v>1718</v>
      </c>
      <c r="G109" t="s">
        <v>1773</v>
      </c>
      <c r="H109" t="s">
        <v>11</v>
      </c>
      <c r="I109" t="s">
        <v>1813</v>
      </c>
      <c r="J109" t="s">
        <v>1826</v>
      </c>
      <c r="K109" t="s">
        <v>9</v>
      </c>
    </row>
    <row r="110" spans="1:11">
      <c r="A110" t="s">
        <v>1502</v>
      </c>
      <c r="B110" t="s">
        <v>1849</v>
      </c>
      <c r="C110" t="s">
        <v>1382</v>
      </c>
      <c r="D110" t="s">
        <v>1816</v>
      </c>
      <c r="E110" t="s">
        <v>1817</v>
      </c>
      <c r="F110" t="s">
        <v>1718</v>
      </c>
      <c r="G110" t="s">
        <v>1773</v>
      </c>
      <c r="H110" t="s">
        <v>11</v>
      </c>
      <c r="I110" t="s">
        <v>1813</v>
      </c>
      <c r="J110" t="s">
        <v>1872</v>
      </c>
      <c r="K110" t="s">
        <v>9</v>
      </c>
    </row>
    <row r="111" spans="1:11">
      <c r="A111" t="s">
        <v>1602</v>
      </c>
      <c r="B111" t="s">
        <v>1809</v>
      </c>
      <c r="C111" t="s">
        <v>1750</v>
      </c>
      <c r="D111" t="s">
        <v>1810</v>
      </c>
      <c r="E111" t="s">
        <v>1841</v>
      </c>
      <c r="F111" t="s">
        <v>1719</v>
      </c>
      <c r="G111" t="s">
        <v>1773</v>
      </c>
      <c r="H111" t="s">
        <v>11</v>
      </c>
      <c r="I111" t="s">
        <v>1813</v>
      </c>
      <c r="J111" t="s">
        <v>1830</v>
      </c>
      <c r="K111" t="s">
        <v>9</v>
      </c>
    </row>
    <row r="112" spans="1:11">
      <c r="A112" t="s">
        <v>1601</v>
      </c>
      <c r="B112" t="s">
        <v>1849</v>
      </c>
      <c r="C112" t="s">
        <v>1542</v>
      </c>
      <c r="D112" t="s">
        <v>1851</v>
      </c>
      <c r="E112" t="s">
        <v>1817</v>
      </c>
      <c r="F112" t="s">
        <v>1719</v>
      </c>
      <c r="G112" t="s">
        <v>1834</v>
      </c>
      <c r="H112" t="s">
        <v>11</v>
      </c>
      <c r="I112" t="s">
        <v>1813</v>
      </c>
      <c r="J112" t="s">
        <v>1830</v>
      </c>
      <c r="K112" t="s">
        <v>9</v>
      </c>
    </row>
    <row r="113" spans="1:11">
      <c r="A113" t="s">
        <v>1600</v>
      </c>
      <c r="B113" t="s">
        <v>1815</v>
      </c>
      <c r="C113" t="s">
        <v>1411</v>
      </c>
      <c r="D113" t="s">
        <v>1816</v>
      </c>
      <c r="E113" t="s">
        <v>1841</v>
      </c>
      <c r="F113" t="s">
        <v>1069</v>
      </c>
      <c r="G113" t="s">
        <v>1773</v>
      </c>
      <c r="H113" t="s">
        <v>1818</v>
      </c>
      <c r="I113" t="s">
        <v>1813</v>
      </c>
      <c r="J113" t="s">
        <v>1830</v>
      </c>
      <c r="K113" t="s">
        <v>9</v>
      </c>
    </row>
    <row r="114" spans="1:11">
      <c r="A114" t="s">
        <v>1873</v>
      </c>
      <c r="B114" t="s">
        <v>1849</v>
      </c>
      <c r="C114" t="s">
        <v>1242</v>
      </c>
      <c r="D114" t="s">
        <v>1242</v>
      </c>
      <c r="E114" t="s">
        <v>1817</v>
      </c>
      <c r="F114" t="s">
        <v>1720</v>
      </c>
      <c r="H114" t="s">
        <v>1829</v>
      </c>
      <c r="I114" t="s">
        <v>1813</v>
      </c>
      <c r="J114" t="s">
        <v>1857</v>
      </c>
      <c r="K114" t="s">
        <v>9</v>
      </c>
    </row>
    <row r="115" spans="1:11">
      <c r="A115" t="s">
        <v>98</v>
      </c>
      <c r="B115" t="s">
        <v>1809</v>
      </c>
      <c r="C115" t="s">
        <v>1551</v>
      </c>
      <c r="D115" t="s">
        <v>1810</v>
      </c>
      <c r="E115" t="s">
        <v>1841</v>
      </c>
      <c r="F115" t="s">
        <v>1720</v>
      </c>
      <c r="G115" t="s">
        <v>1773</v>
      </c>
      <c r="H115" t="s">
        <v>1818</v>
      </c>
      <c r="I115" t="s">
        <v>1891</v>
      </c>
      <c r="J115" t="s">
        <v>1830</v>
      </c>
      <c r="K115" t="s">
        <v>9</v>
      </c>
    </row>
    <row r="116" spans="1:11">
      <c r="A116" t="s">
        <v>1501</v>
      </c>
      <c r="B116" t="s">
        <v>1809</v>
      </c>
      <c r="C116" t="s">
        <v>1548</v>
      </c>
      <c r="D116" t="s">
        <v>1816</v>
      </c>
      <c r="E116" t="s">
        <v>1859</v>
      </c>
      <c r="F116" t="s">
        <v>1720</v>
      </c>
      <c r="G116" t="s">
        <v>1959</v>
      </c>
      <c r="H116" t="s">
        <v>1818</v>
      </c>
      <c r="I116" t="s">
        <v>1813</v>
      </c>
      <c r="J116" t="s">
        <v>1830</v>
      </c>
      <c r="K116" t="s">
        <v>9</v>
      </c>
    </row>
    <row r="117" spans="1:11">
      <c r="A117" t="s">
        <v>1246</v>
      </c>
      <c r="B117" t="s">
        <v>1815</v>
      </c>
      <c r="C117" t="s">
        <v>1553</v>
      </c>
      <c r="D117" t="s">
        <v>1816</v>
      </c>
      <c r="E117" t="s">
        <v>1817</v>
      </c>
      <c r="F117" t="s">
        <v>1762</v>
      </c>
      <c r="G117" t="s">
        <v>1720</v>
      </c>
      <c r="H117" t="s">
        <v>11</v>
      </c>
      <c r="I117" t="s">
        <v>1813</v>
      </c>
      <c r="J117" t="s">
        <v>1866</v>
      </c>
      <c r="K117" t="s">
        <v>9</v>
      </c>
    </row>
    <row r="118" spans="1:11">
      <c r="A118" t="s">
        <v>1245</v>
      </c>
      <c r="B118" t="s">
        <v>1809</v>
      </c>
      <c r="C118" t="s">
        <v>1617</v>
      </c>
      <c r="D118" t="s">
        <v>1816</v>
      </c>
      <c r="E118" t="s">
        <v>1817</v>
      </c>
      <c r="F118" t="s">
        <v>1762</v>
      </c>
      <c r="G118" t="s">
        <v>1762</v>
      </c>
      <c r="H118" t="s">
        <v>11</v>
      </c>
      <c r="I118" t="s">
        <v>1813</v>
      </c>
      <c r="J118" t="s">
        <v>1830</v>
      </c>
      <c r="K118" t="s">
        <v>9</v>
      </c>
    </row>
    <row r="119" spans="1:11">
      <c r="A119" t="s">
        <v>1307</v>
      </c>
      <c r="B119" t="s">
        <v>1809</v>
      </c>
      <c r="C119" t="s">
        <v>1523</v>
      </c>
      <c r="D119" t="s">
        <v>1810</v>
      </c>
      <c r="E119" t="s">
        <v>1859</v>
      </c>
      <c r="F119" t="s">
        <v>1762</v>
      </c>
      <c r="G119" t="s">
        <v>1959</v>
      </c>
      <c r="H119" t="s">
        <v>1818</v>
      </c>
      <c r="I119" t="s">
        <v>1891</v>
      </c>
      <c r="J119" t="s">
        <v>1826</v>
      </c>
      <c r="K119" t="s">
        <v>9</v>
      </c>
    </row>
    <row r="120" spans="1:11">
      <c r="A120" t="s">
        <v>1536</v>
      </c>
      <c r="B120" t="s">
        <v>1809</v>
      </c>
      <c r="C120" t="s">
        <v>1306</v>
      </c>
      <c r="D120" t="s">
        <v>1816</v>
      </c>
      <c r="E120" t="s">
        <v>1817</v>
      </c>
      <c r="F120" t="s">
        <v>1762</v>
      </c>
      <c r="G120" t="s">
        <v>1762</v>
      </c>
      <c r="H120" t="s">
        <v>11</v>
      </c>
      <c r="I120" t="s">
        <v>1813</v>
      </c>
      <c r="J120" t="s">
        <v>1830</v>
      </c>
      <c r="K120" t="s">
        <v>9</v>
      </c>
    </row>
    <row r="121" spans="1:11">
      <c r="A121" t="s">
        <v>1333</v>
      </c>
      <c r="B121" t="s">
        <v>1827</v>
      </c>
      <c r="C121" t="s">
        <v>1522</v>
      </c>
      <c r="D121" t="s">
        <v>1828</v>
      </c>
      <c r="E121" t="s">
        <v>1841</v>
      </c>
      <c r="F121" t="s">
        <v>1741</v>
      </c>
      <c r="G121" t="s">
        <v>1720</v>
      </c>
      <c r="H121" t="s">
        <v>11</v>
      </c>
      <c r="I121" t="s">
        <v>1813</v>
      </c>
      <c r="J121" t="s">
        <v>1874</v>
      </c>
      <c r="K121" t="s">
        <v>9</v>
      </c>
    </row>
    <row r="122" spans="1:11">
      <c r="A122" t="s">
        <v>1744</v>
      </c>
      <c r="B122" t="s">
        <v>1809</v>
      </c>
      <c r="C122" t="s">
        <v>1532</v>
      </c>
      <c r="D122" t="s">
        <v>1810</v>
      </c>
      <c r="E122" t="s">
        <v>1859</v>
      </c>
      <c r="F122" t="s">
        <v>1741</v>
      </c>
      <c r="G122" t="s">
        <v>1959</v>
      </c>
      <c r="H122" t="s">
        <v>1818</v>
      </c>
      <c r="I122" t="s">
        <v>1813</v>
      </c>
      <c r="J122" t="s">
        <v>1860</v>
      </c>
      <c r="K122" t="s">
        <v>9</v>
      </c>
    </row>
    <row r="123" spans="1:11">
      <c r="A123" t="s">
        <v>1500</v>
      </c>
      <c r="B123" t="s">
        <v>1809</v>
      </c>
      <c r="C123" t="s">
        <v>1532</v>
      </c>
      <c r="D123" t="s">
        <v>1810</v>
      </c>
      <c r="E123" t="s">
        <v>1817</v>
      </c>
      <c r="F123" t="s">
        <v>1741</v>
      </c>
      <c r="G123" t="s">
        <v>1743</v>
      </c>
      <c r="H123" t="s">
        <v>1818</v>
      </c>
      <c r="I123" t="s">
        <v>1813</v>
      </c>
      <c r="J123" t="s">
        <v>1875</v>
      </c>
      <c r="K123" t="s">
        <v>9</v>
      </c>
    </row>
    <row r="124" spans="1:11">
      <c r="A124" t="s">
        <v>1619</v>
      </c>
      <c r="B124" t="s">
        <v>1861</v>
      </c>
      <c r="C124" t="s">
        <v>1840</v>
      </c>
      <c r="D124" t="s">
        <v>1810</v>
      </c>
      <c r="E124" t="s">
        <v>1841</v>
      </c>
      <c r="F124" t="s">
        <v>1741</v>
      </c>
      <c r="G124" t="s">
        <v>1762</v>
      </c>
      <c r="H124" t="s">
        <v>11</v>
      </c>
      <c r="I124" t="s">
        <v>1813</v>
      </c>
      <c r="J124" t="s">
        <v>1876</v>
      </c>
      <c r="K124" t="s">
        <v>9</v>
      </c>
    </row>
    <row r="125" spans="1:11">
      <c r="A125" t="s">
        <v>1618</v>
      </c>
      <c r="B125" t="s">
        <v>1827</v>
      </c>
      <c r="C125" t="s">
        <v>1358</v>
      </c>
      <c r="D125" t="s">
        <v>1828</v>
      </c>
      <c r="E125" t="s">
        <v>1841</v>
      </c>
      <c r="F125" t="s">
        <v>1741</v>
      </c>
      <c r="G125" t="s">
        <v>1762</v>
      </c>
      <c r="H125" t="s">
        <v>11</v>
      </c>
      <c r="I125" t="s">
        <v>1813</v>
      </c>
      <c r="J125" t="s">
        <v>1870</v>
      </c>
      <c r="K125" t="s">
        <v>9</v>
      </c>
    </row>
    <row r="126" spans="1:11">
      <c r="A126" t="s">
        <v>1499</v>
      </c>
      <c r="B126" t="s">
        <v>1809</v>
      </c>
      <c r="C126" t="s">
        <v>1617</v>
      </c>
      <c r="D126" t="s">
        <v>1816</v>
      </c>
      <c r="E126" t="s">
        <v>1817</v>
      </c>
      <c r="F126" t="s">
        <v>1742</v>
      </c>
      <c r="G126" t="s">
        <v>1762</v>
      </c>
      <c r="H126" t="s">
        <v>11</v>
      </c>
      <c r="I126" t="s">
        <v>1813</v>
      </c>
      <c r="J126" t="s">
        <v>1830</v>
      </c>
      <c r="K126" t="s">
        <v>9</v>
      </c>
    </row>
    <row r="127" spans="1:11">
      <c r="A127" t="s">
        <v>672</v>
      </c>
      <c r="B127" t="s">
        <v>1849</v>
      </c>
      <c r="C127" t="s">
        <v>1378</v>
      </c>
      <c r="D127" t="s">
        <v>1851</v>
      </c>
      <c r="E127" t="s">
        <v>1817</v>
      </c>
      <c r="F127" t="s">
        <v>1742</v>
      </c>
      <c r="G127" t="s">
        <v>1742</v>
      </c>
      <c r="H127" t="s">
        <v>11</v>
      </c>
      <c r="I127" t="s">
        <v>1813</v>
      </c>
      <c r="J127" t="s">
        <v>1877</v>
      </c>
      <c r="K127" t="s">
        <v>9</v>
      </c>
    </row>
    <row r="128" spans="1:11">
      <c r="A128" t="s">
        <v>1599</v>
      </c>
      <c r="B128" t="s">
        <v>1809</v>
      </c>
      <c r="C128" t="s">
        <v>1306</v>
      </c>
      <c r="D128" t="s">
        <v>1816</v>
      </c>
      <c r="E128" t="s">
        <v>1841</v>
      </c>
      <c r="F128" t="s">
        <v>1721</v>
      </c>
      <c r="G128" t="s">
        <v>1762</v>
      </c>
      <c r="H128" t="s">
        <v>1818</v>
      </c>
      <c r="I128" t="s">
        <v>1891</v>
      </c>
      <c r="J128" t="s">
        <v>1814</v>
      </c>
      <c r="K128" t="s">
        <v>9</v>
      </c>
    </row>
    <row r="129" spans="1:11">
      <c r="A129" t="s">
        <v>1598</v>
      </c>
      <c r="B129" t="s">
        <v>1809</v>
      </c>
      <c r="C129" t="s">
        <v>1445</v>
      </c>
      <c r="D129" t="s">
        <v>1810</v>
      </c>
      <c r="E129" t="s">
        <v>1859</v>
      </c>
      <c r="F129" t="s">
        <v>1721</v>
      </c>
      <c r="H129" t="s">
        <v>1829</v>
      </c>
      <c r="I129" t="s">
        <v>1813</v>
      </c>
      <c r="J129" t="s">
        <v>1830</v>
      </c>
      <c r="K129" t="s">
        <v>9</v>
      </c>
    </row>
    <row r="130" spans="1:11">
      <c r="A130" t="s">
        <v>1597</v>
      </c>
      <c r="B130" t="s">
        <v>1809</v>
      </c>
      <c r="C130" t="s">
        <v>1617</v>
      </c>
      <c r="D130" t="s">
        <v>1816</v>
      </c>
      <c r="E130" t="s">
        <v>1841</v>
      </c>
      <c r="F130" t="s">
        <v>1721</v>
      </c>
      <c r="G130" t="s">
        <v>1762</v>
      </c>
      <c r="H130" t="s">
        <v>1818</v>
      </c>
      <c r="I130" t="s">
        <v>1891</v>
      </c>
      <c r="J130" t="s">
        <v>1848</v>
      </c>
      <c r="K130" t="s">
        <v>9</v>
      </c>
    </row>
    <row r="131" spans="1:11">
      <c r="A131" t="s">
        <v>1596</v>
      </c>
      <c r="B131" t="s">
        <v>1809</v>
      </c>
      <c r="C131" t="s">
        <v>1617</v>
      </c>
      <c r="D131" t="s">
        <v>1816</v>
      </c>
      <c r="E131" t="s">
        <v>1841</v>
      </c>
      <c r="F131" t="s">
        <v>1721</v>
      </c>
      <c r="G131" t="s">
        <v>1742</v>
      </c>
      <c r="H131" t="s">
        <v>11</v>
      </c>
      <c r="I131" t="s">
        <v>1813</v>
      </c>
      <c r="J131" t="s">
        <v>1814</v>
      </c>
      <c r="K131" t="s">
        <v>9</v>
      </c>
    </row>
    <row r="132" spans="1:11">
      <c r="A132" t="s">
        <v>1595</v>
      </c>
      <c r="B132" t="s">
        <v>1827</v>
      </c>
      <c r="C132" t="s">
        <v>1410</v>
      </c>
      <c r="D132" t="s">
        <v>1828</v>
      </c>
      <c r="E132" t="s">
        <v>1841</v>
      </c>
      <c r="F132" t="s">
        <v>1722</v>
      </c>
      <c r="G132" t="s">
        <v>1762</v>
      </c>
      <c r="H132" t="s">
        <v>11</v>
      </c>
      <c r="I132" t="s">
        <v>1813</v>
      </c>
      <c r="J132" t="s">
        <v>1878</v>
      </c>
      <c r="K132" t="s">
        <v>9</v>
      </c>
    </row>
    <row r="133" spans="1:11">
      <c r="A133" t="s">
        <v>1498</v>
      </c>
      <c r="B133" t="s">
        <v>1827</v>
      </c>
      <c r="C133" t="s">
        <v>1410</v>
      </c>
      <c r="D133" t="s">
        <v>1828</v>
      </c>
      <c r="E133" t="s">
        <v>1841</v>
      </c>
      <c r="F133" t="s">
        <v>1722</v>
      </c>
      <c r="G133" t="s">
        <v>1773</v>
      </c>
      <c r="H133" t="s">
        <v>11</v>
      </c>
      <c r="I133" t="s">
        <v>1813</v>
      </c>
      <c r="J133" t="s">
        <v>1824</v>
      </c>
      <c r="K133" t="s">
        <v>9</v>
      </c>
    </row>
    <row r="134" spans="1:11">
      <c r="A134" t="s">
        <v>1591</v>
      </c>
      <c r="B134" t="s">
        <v>1809</v>
      </c>
      <c r="C134" t="s">
        <v>1523</v>
      </c>
      <c r="D134" t="s">
        <v>1810</v>
      </c>
      <c r="E134" t="s">
        <v>1841</v>
      </c>
      <c r="F134" t="s">
        <v>1722</v>
      </c>
      <c r="G134" t="s">
        <v>1762</v>
      </c>
      <c r="H134" t="s">
        <v>11</v>
      </c>
      <c r="I134" t="s">
        <v>1813</v>
      </c>
      <c r="J134" t="s">
        <v>1863</v>
      </c>
      <c r="K134" t="s">
        <v>9</v>
      </c>
    </row>
    <row r="135" spans="1:11">
      <c r="A135" t="s">
        <v>1497</v>
      </c>
      <c r="B135" t="s">
        <v>1815</v>
      </c>
      <c r="C135" t="s">
        <v>1411</v>
      </c>
      <c r="D135" t="s">
        <v>1816</v>
      </c>
      <c r="E135" t="s">
        <v>1817</v>
      </c>
      <c r="F135" t="s">
        <v>1722</v>
      </c>
      <c r="G135" t="s">
        <v>1742</v>
      </c>
      <c r="H135" t="s">
        <v>11</v>
      </c>
      <c r="I135" t="s">
        <v>1813</v>
      </c>
      <c r="J135" t="s">
        <v>1826</v>
      </c>
      <c r="K135" t="s">
        <v>9</v>
      </c>
    </row>
    <row r="136" spans="1:11">
      <c r="A136" t="s">
        <v>1371</v>
      </c>
      <c r="B136" t="s">
        <v>1827</v>
      </c>
      <c r="C136" t="s">
        <v>1410</v>
      </c>
      <c r="D136" t="s">
        <v>1828</v>
      </c>
      <c r="E136" t="s">
        <v>1841</v>
      </c>
      <c r="F136" t="s">
        <v>1722</v>
      </c>
      <c r="G136" t="s">
        <v>1722</v>
      </c>
      <c r="H136" t="s">
        <v>11</v>
      </c>
      <c r="I136" t="s">
        <v>1813</v>
      </c>
      <c r="J136" t="s">
        <v>1878</v>
      </c>
      <c r="K136" t="s">
        <v>9</v>
      </c>
    </row>
    <row r="137" spans="1:11">
      <c r="A137" t="s">
        <v>1306</v>
      </c>
      <c r="B137" t="s">
        <v>1827</v>
      </c>
      <c r="C137" t="s">
        <v>1410</v>
      </c>
      <c r="D137" t="s">
        <v>1828</v>
      </c>
      <c r="E137" t="s">
        <v>1841</v>
      </c>
      <c r="F137" t="s">
        <v>1722</v>
      </c>
      <c r="G137" t="s">
        <v>1722</v>
      </c>
      <c r="H137" t="s">
        <v>11</v>
      </c>
      <c r="I137" t="s">
        <v>1813</v>
      </c>
      <c r="J137" t="s">
        <v>1879</v>
      </c>
      <c r="K137" t="s">
        <v>9</v>
      </c>
    </row>
    <row r="138" spans="1:11">
      <c r="A138" t="s">
        <v>1370</v>
      </c>
      <c r="B138" t="s">
        <v>1827</v>
      </c>
      <c r="C138" t="s">
        <v>1410</v>
      </c>
      <c r="D138" t="s">
        <v>1828</v>
      </c>
      <c r="E138" t="s">
        <v>1817</v>
      </c>
      <c r="F138" t="s">
        <v>1722</v>
      </c>
      <c r="G138" t="s">
        <v>1722</v>
      </c>
      <c r="H138" t="s">
        <v>11</v>
      </c>
      <c r="I138" t="s">
        <v>1813</v>
      </c>
      <c r="J138" t="s">
        <v>1879</v>
      </c>
      <c r="K138" t="s">
        <v>9</v>
      </c>
    </row>
    <row r="139" spans="1:11">
      <c r="A139" t="s">
        <v>1369</v>
      </c>
      <c r="B139" t="s">
        <v>1827</v>
      </c>
      <c r="C139" t="s">
        <v>1358</v>
      </c>
      <c r="D139" t="s">
        <v>1810</v>
      </c>
      <c r="E139" t="s">
        <v>1817</v>
      </c>
      <c r="F139" t="s">
        <v>1722</v>
      </c>
      <c r="G139" t="s">
        <v>1722</v>
      </c>
      <c r="H139" t="s">
        <v>11</v>
      </c>
      <c r="I139" t="s">
        <v>1813</v>
      </c>
      <c r="J139" t="s">
        <v>1879</v>
      </c>
      <c r="K139" t="s">
        <v>9</v>
      </c>
    </row>
    <row r="140" spans="1:11">
      <c r="A140" t="s">
        <v>1368</v>
      </c>
      <c r="B140" t="s">
        <v>1815</v>
      </c>
      <c r="C140" t="s">
        <v>1411</v>
      </c>
      <c r="D140" t="s">
        <v>1816</v>
      </c>
      <c r="E140" t="s">
        <v>1817</v>
      </c>
      <c r="F140" t="s">
        <v>1723</v>
      </c>
      <c r="G140" t="s">
        <v>1722</v>
      </c>
      <c r="H140" t="s">
        <v>11</v>
      </c>
      <c r="I140" t="s">
        <v>1813</v>
      </c>
      <c r="J140" t="s">
        <v>1879</v>
      </c>
      <c r="K140" t="s">
        <v>9</v>
      </c>
    </row>
    <row r="141" spans="1:11">
      <c r="A141" t="s">
        <v>1750</v>
      </c>
      <c r="B141" t="s">
        <v>1809</v>
      </c>
      <c r="C141" t="s">
        <v>1355</v>
      </c>
      <c r="D141" t="s">
        <v>1810</v>
      </c>
      <c r="E141" t="s">
        <v>1841</v>
      </c>
      <c r="F141" t="s">
        <v>1723</v>
      </c>
      <c r="G141" t="s">
        <v>1723</v>
      </c>
      <c r="H141" t="s">
        <v>11</v>
      </c>
      <c r="I141" t="s">
        <v>1813</v>
      </c>
      <c r="J141" t="s">
        <v>1879</v>
      </c>
      <c r="K141" t="s">
        <v>9</v>
      </c>
    </row>
    <row r="142" spans="1:11">
      <c r="A142" t="s">
        <v>1617</v>
      </c>
      <c r="B142" t="s">
        <v>1809</v>
      </c>
      <c r="C142" t="s">
        <v>1466</v>
      </c>
      <c r="D142" t="s">
        <v>1816</v>
      </c>
      <c r="E142" t="s">
        <v>1859</v>
      </c>
      <c r="F142" t="s">
        <v>1723</v>
      </c>
      <c r="H142" t="s">
        <v>1829</v>
      </c>
      <c r="I142" t="s">
        <v>1813</v>
      </c>
      <c r="J142" t="s">
        <v>1830</v>
      </c>
      <c r="K142" t="s">
        <v>9</v>
      </c>
    </row>
    <row r="143" spans="1:11">
      <c r="A143" t="s">
        <v>1769</v>
      </c>
      <c r="B143" t="s">
        <v>1809</v>
      </c>
      <c r="C143" t="s">
        <v>1529</v>
      </c>
      <c r="D143" t="s">
        <v>1816</v>
      </c>
      <c r="E143" t="s">
        <v>1859</v>
      </c>
      <c r="F143" t="s">
        <v>1733</v>
      </c>
      <c r="H143" t="s">
        <v>1829</v>
      </c>
      <c r="I143" t="s">
        <v>1813</v>
      </c>
      <c r="J143" t="s">
        <v>1830</v>
      </c>
      <c r="K143" t="s">
        <v>9</v>
      </c>
    </row>
    <row r="144" spans="1:11">
      <c r="A144" t="s">
        <v>1590</v>
      </c>
      <c r="B144" t="s">
        <v>1849</v>
      </c>
      <c r="C144" t="s">
        <v>1242</v>
      </c>
      <c r="D144" t="s">
        <v>1242</v>
      </c>
      <c r="E144" t="s">
        <v>1817</v>
      </c>
      <c r="F144" t="s">
        <v>1733</v>
      </c>
      <c r="H144" t="s">
        <v>1829</v>
      </c>
      <c r="I144" t="s">
        <v>1813</v>
      </c>
      <c r="J144" t="s">
        <v>1880</v>
      </c>
      <c r="K144" t="s">
        <v>9</v>
      </c>
    </row>
    <row r="145" spans="1:11">
      <c r="A145" t="s">
        <v>1305</v>
      </c>
      <c r="B145" t="s">
        <v>1849</v>
      </c>
      <c r="C145" t="s">
        <v>1242</v>
      </c>
      <c r="D145" t="s">
        <v>1242</v>
      </c>
      <c r="E145" t="s">
        <v>1817</v>
      </c>
      <c r="F145" t="s">
        <v>1733</v>
      </c>
      <c r="G145" t="s">
        <v>1846</v>
      </c>
      <c r="H145" t="s">
        <v>1818</v>
      </c>
      <c r="I145" t="s">
        <v>1813</v>
      </c>
      <c r="J145" t="s">
        <v>1832</v>
      </c>
      <c r="K145" t="s">
        <v>9</v>
      </c>
    </row>
    <row r="146" spans="1:11">
      <c r="A146" t="s">
        <v>1304</v>
      </c>
      <c r="B146" t="s">
        <v>1809</v>
      </c>
      <c r="C146" t="s">
        <v>1465</v>
      </c>
      <c r="D146" t="s">
        <v>1816</v>
      </c>
      <c r="E146" t="s">
        <v>1859</v>
      </c>
      <c r="F146" t="s">
        <v>1733</v>
      </c>
      <c r="H146" t="s">
        <v>1829</v>
      </c>
      <c r="I146" t="s">
        <v>1813</v>
      </c>
      <c r="J146" t="s">
        <v>1830</v>
      </c>
      <c r="K146" t="s">
        <v>9</v>
      </c>
    </row>
    <row r="147" spans="1:11">
      <c r="A147" t="s">
        <v>1303</v>
      </c>
      <c r="B147" t="s">
        <v>1809</v>
      </c>
      <c r="C147" t="s">
        <v>1371</v>
      </c>
      <c r="D147" t="s">
        <v>1810</v>
      </c>
      <c r="E147" t="s">
        <v>1859</v>
      </c>
      <c r="F147" t="s">
        <v>1733</v>
      </c>
      <c r="G147" t="s">
        <v>1717</v>
      </c>
      <c r="H147" t="s">
        <v>1818</v>
      </c>
      <c r="I147" t="s">
        <v>1813</v>
      </c>
      <c r="J147" t="s">
        <v>1881</v>
      </c>
      <c r="K147" t="s">
        <v>9</v>
      </c>
    </row>
    <row r="148" spans="1:11">
      <c r="A148" t="s">
        <v>1302</v>
      </c>
      <c r="B148" t="s">
        <v>1809</v>
      </c>
      <c r="C148" t="s">
        <v>1242</v>
      </c>
      <c r="D148" t="s">
        <v>1242</v>
      </c>
      <c r="E148" t="s">
        <v>1817</v>
      </c>
      <c r="F148" t="s">
        <v>1733</v>
      </c>
      <c r="G148" t="s">
        <v>1742</v>
      </c>
      <c r="H148" t="s">
        <v>11</v>
      </c>
      <c r="I148" t="s">
        <v>1813</v>
      </c>
      <c r="J148" t="s">
        <v>1882</v>
      </c>
      <c r="K148" t="s">
        <v>9</v>
      </c>
    </row>
    <row r="149" spans="1:11">
      <c r="A149" t="s">
        <v>1301</v>
      </c>
      <c r="B149" t="s">
        <v>1809</v>
      </c>
      <c r="C149" t="s">
        <v>1497</v>
      </c>
      <c r="D149" t="s">
        <v>1810</v>
      </c>
      <c r="E149" t="s">
        <v>1859</v>
      </c>
      <c r="F149" t="s">
        <v>1724</v>
      </c>
      <c r="H149" t="s">
        <v>1829</v>
      </c>
      <c r="I149" t="s">
        <v>1813</v>
      </c>
      <c r="J149" t="s">
        <v>1830</v>
      </c>
      <c r="K149" t="s">
        <v>9</v>
      </c>
    </row>
    <row r="150" spans="1:11">
      <c r="A150" t="s">
        <v>1300</v>
      </c>
      <c r="B150" t="s">
        <v>1809</v>
      </c>
      <c r="C150" t="s">
        <v>1445</v>
      </c>
      <c r="D150" t="s">
        <v>1816</v>
      </c>
      <c r="E150" t="s">
        <v>1714</v>
      </c>
      <c r="F150" t="s">
        <v>1724</v>
      </c>
      <c r="G150" t="s">
        <v>1733</v>
      </c>
      <c r="H150" t="s">
        <v>11</v>
      </c>
      <c r="I150" t="s">
        <v>1813</v>
      </c>
      <c r="J150" t="s">
        <v>1883</v>
      </c>
      <c r="K150" t="s">
        <v>9</v>
      </c>
    </row>
    <row r="151" spans="1:11">
      <c r="A151" t="s">
        <v>1496</v>
      </c>
      <c r="B151" t="s">
        <v>1809</v>
      </c>
      <c r="C151" t="s">
        <v>1359</v>
      </c>
      <c r="D151" t="s">
        <v>1816</v>
      </c>
      <c r="E151" t="s">
        <v>1859</v>
      </c>
      <c r="F151" t="s">
        <v>1724</v>
      </c>
      <c r="H151" t="s">
        <v>1829</v>
      </c>
      <c r="I151" t="s">
        <v>1813</v>
      </c>
      <c r="J151" t="s">
        <v>1830</v>
      </c>
      <c r="K151" t="s">
        <v>9</v>
      </c>
    </row>
    <row r="152" spans="1:11">
      <c r="A152" t="s">
        <v>1751</v>
      </c>
      <c r="B152" t="s">
        <v>1809</v>
      </c>
      <c r="C152" t="s">
        <v>1750</v>
      </c>
      <c r="D152" t="s">
        <v>1810</v>
      </c>
      <c r="E152" t="s">
        <v>1859</v>
      </c>
      <c r="F152" t="s">
        <v>1724</v>
      </c>
      <c r="H152" t="s">
        <v>1829</v>
      </c>
      <c r="I152" t="s">
        <v>1813</v>
      </c>
      <c r="J152" t="s">
        <v>1830</v>
      </c>
      <c r="K152" t="s">
        <v>9</v>
      </c>
    </row>
    <row r="153" spans="1:11">
      <c r="A153" t="s">
        <v>1884</v>
      </c>
      <c r="B153" t="s">
        <v>1809</v>
      </c>
      <c r="C153" t="s">
        <v>1306</v>
      </c>
      <c r="D153" t="s">
        <v>1816</v>
      </c>
      <c r="E153" t="s">
        <v>1859</v>
      </c>
      <c r="F153" t="s">
        <v>1724</v>
      </c>
      <c r="H153" t="s">
        <v>1829</v>
      </c>
      <c r="I153" t="s">
        <v>1813</v>
      </c>
      <c r="J153" t="s">
        <v>1830</v>
      </c>
      <c r="K153" t="s">
        <v>9</v>
      </c>
    </row>
    <row r="154" spans="1:11">
      <c r="A154" t="s">
        <v>1885</v>
      </c>
      <c r="B154" t="s">
        <v>1809</v>
      </c>
      <c r="C154" t="s">
        <v>1443</v>
      </c>
      <c r="D154" t="s">
        <v>1816</v>
      </c>
      <c r="E154" t="s">
        <v>1714</v>
      </c>
      <c r="F154" t="s">
        <v>1724</v>
      </c>
      <c r="G154" t="s">
        <v>1724</v>
      </c>
      <c r="H154" t="s">
        <v>11</v>
      </c>
      <c r="I154" t="s">
        <v>1813</v>
      </c>
      <c r="J154" t="s">
        <v>1886</v>
      </c>
      <c r="K154" t="s">
        <v>9</v>
      </c>
    </row>
    <row r="155" spans="1:11">
      <c r="A155" t="s">
        <v>669</v>
      </c>
      <c r="B155" t="s">
        <v>1809</v>
      </c>
      <c r="C155" t="s">
        <v>1750</v>
      </c>
      <c r="D155" t="s">
        <v>1810</v>
      </c>
      <c r="E155" t="s">
        <v>1714</v>
      </c>
      <c r="F155" t="s">
        <v>1724</v>
      </c>
      <c r="G155" t="s">
        <v>1724</v>
      </c>
      <c r="H155" t="s">
        <v>11</v>
      </c>
      <c r="I155" t="s">
        <v>1813</v>
      </c>
      <c r="J155" t="s">
        <v>1887</v>
      </c>
      <c r="K155" t="s">
        <v>9</v>
      </c>
    </row>
    <row r="156" spans="1:11">
      <c r="A156" t="s">
        <v>1495</v>
      </c>
      <c r="B156" t="s">
        <v>1809</v>
      </c>
      <c r="C156" t="s">
        <v>1530</v>
      </c>
      <c r="D156" t="s">
        <v>1810</v>
      </c>
      <c r="E156" t="s">
        <v>1859</v>
      </c>
      <c r="F156" t="s">
        <v>1724</v>
      </c>
      <c r="H156" t="s">
        <v>1829</v>
      </c>
      <c r="I156" t="s">
        <v>1813</v>
      </c>
      <c r="J156" t="s">
        <v>1830</v>
      </c>
      <c r="K156" t="s">
        <v>9</v>
      </c>
    </row>
    <row r="157" spans="1:11">
      <c r="A157" t="s">
        <v>1494</v>
      </c>
      <c r="B157" t="s">
        <v>1809</v>
      </c>
      <c r="C157" t="s">
        <v>1468</v>
      </c>
      <c r="D157" t="s">
        <v>1810</v>
      </c>
      <c r="E157" t="s">
        <v>1859</v>
      </c>
      <c r="F157" t="s">
        <v>1724</v>
      </c>
      <c r="H157" t="s">
        <v>1829</v>
      </c>
      <c r="I157" t="s">
        <v>1813</v>
      </c>
      <c r="J157" t="s">
        <v>1830</v>
      </c>
      <c r="K157" t="s">
        <v>9</v>
      </c>
    </row>
    <row r="158" spans="1:11">
      <c r="A158" t="s">
        <v>1589</v>
      </c>
      <c r="B158" t="s">
        <v>1809</v>
      </c>
      <c r="C158" t="s">
        <v>1371</v>
      </c>
      <c r="D158" t="s">
        <v>1810</v>
      </c>
      <c r="E158" t="s">
        <v>1714</v>
      </c>
      <c r="F158" t="s">
        <v>1724</v>
      </c>
      <c r="G158" t="s">
        <v>1724</v>
      </c>
      <c r="H158" t="s">
        <v>11</v>
      </c>
      <c r="I158" t="s">
        <v>1813</v>
      </c>
      <c r="J158" t="s">
        <v>1883</v>
      </c>
      <c r="K158" t="s">
        <v>9</v>
      </c>
    </row>
    <row r="159" spans="1:11">
      <c r="A159" t="s">
        <v>1493</v>
      </c>
      <c r="B159" t="s">
        <v>1809</v>
      </c>
      <c r="C159" t="s">
        <v>1371</v>
      </c>
      <c r="D159" t="s">
        <v>1810</v>
      </c>
      <c r="E159" t="s">
        <v>1859</v>
      </c>
      <c r="F159" t="s">
        <v>1725</v>
      </c>
      <c r="H159" t="s">
        <v>1829</v>
      </c>
      <c r="I159" t="s">
        <v>1813</v>
      </c>
      <c r="J159" t="s">
        <v>1830</v>
      </c>
      <c r="K159" t="s">
        <v>9</v>
      </c>
    </row>
    <row r="160" spans="1:11">
      <c r="A160" t="s">
        <v>45</v>
      </c>
      <c r="B160" t="s">
        <v>1809</v>
      </c>
      <c r="C160" t="s">
        <v>1355</v>
      </c>
      <c r="D160" t="s">
        <v>1810</v>
      </c>
      <c r="E160" t="s">
        <v>1859</v>
      </c>
      <c r="F160" t="s">
        <v>1725</v>
      </c>
      <c r="G160" t="s">
        <v>1959</v>
      </c>
      <c r="H160" t="s">
        <v>1818</v>
      </c>
      <c r="I160" t="s">
        <v>1813</v>
      </c>
      <c r="J160" t="s">
        <v>1888</v>
      </c>
      <c r="K160" t="s">
        <v>9</v>
      </c>
    </row>
    <row r="161" spans="1:11">
      <c r="A161" t="s">
        <v>1889</v>
      </c>
      <c r="B161" t="s">
        <v>1809</v>
      </c>
      <c r="C161" t="s">
        <v>1359</v>
      </c>
      <c r="D161" t="s">
        <v>1816</v>
      </c>
      <c r="E161" t="s">
        <v>1714</v>
      </c>
      <c r="F161" t="s">
        <v>1725</v>
      </c>
      <c r="G161" t="s">
        <v>1724</v>
      </c>
      <c r="H161" t="s">
        <v>11</v>
      </c>
      <c r="I161" t="s">
        <v>1813</v>
      </c>
      <c r="J161" t="s">
        <v>1890</v>
      </c>
      <c r="K161" t="s">
        <v>9</v>
      </c>
    </row>
    <row r="162" spans="1:11">
      <c r="A162" t="s">
        <v>1299</v>
      </c>
      <c r="B162" t="s">
        <v>1809</v>
      </c>
      <c r="C162" t="s">
        <v>1497</v>
      </c>
      <c r="D162" t="s">
        <v>1816</v>
      </c>
      <c r="E162" t="s">
        <v>1817</v>
      </c>
      <c r="F162" t="s">
        <v>1725</v>
      </c>
      <c r="G162" t="s">
        <v>1742</v>
      </c>
      <c r="H162" t="s">
        <v>11</v>
      </c>
      <c r="I162" t="s">
        <v>1813</v>
      </c>
      <c r="J162" t="s">
        <v>1887</v>
      </c>
      <c r="K162" t="s">
        <v>9</v>
      </c>
    </row>
    <row r="163" spans="1:11">
      <c r="A163" t="s">
        <v>1298</v>
      </c>
      <c r="B163" t="s">
        <v>1809</v>
      </c>
      <c r="C163" t="s">
        <v>1369</v>
      </c>
      <c r="D163" t="s">
        <v>1810</v>
      </c>
      <c r="E163" t="s">
        <v>1859</v>
      </c>
      <c r="F163" t="s">
        <v>1725</v>
      </c>
      <c r="G163" t="s">
        <v>1720</v>
      </c>
      <c r="H163" t="s">
        <v>1818</v>
      </c>
      <c r="I163" t="s">
        <v>1891</v>
      </c>
      <c r="J163" t="s">
        <v>1887</v>
      </c>
      <c r="K163" t="s">
        <v>9</v>
      </c>
    </row>
    <row r="164" spans="1:11">
      <c r="A164" t="s">
        <v>668</v>
      </c>
      <c r="B164" t="s">
        <v>1809</v>
      </c>
      <c r="C164" t="s">
        <v>1371</v>
      </c>
      <c r="D164" t="s">
        <v>1810</v>
      </c>
      <c r="E164" t="s">
        <v>1817</v>
      </c>
      <c r="F164" t="s">
        <v>1726</v>
      </c>
      <c r="G164" t="s">
        <v>1724</v>
      </c>
      <c r="H164" t="s">
        <v>1818</v>
      </c>
      <c r="I164" t="s">
        <v>1891</v>
      </c>
      <c r="J164" t="s">
        <v>1874</v>
      </c>
      <c r="K164" t="s">
        <v>9</v>
      </c>
    </row>
    <row r="165" spans="1:11">
      <c r="A165" t="s">
        <v>1770</v>
      </c>
      <c r="B165" t="s">
        <v>1809</v>
      </c>
      <c r="C165" t="s">
        <v>1445</v>
      </c>
      <c r="D165" t="s">
        <v>1816</v>
      </c>
      <c r="E165" t="s">
        <v>1859</v>
      </c>
      <c r="F165" t="s">
        <v>1726</v>
      </c>
      <c r="G165" t="s">
        <v>1741</v>
      </c>
      <c r="H165" t="s">
        <v>1818</v>
      </c>
      <c r="I165" t="s">
        <v>1813</v>
      </c>
      <c r="J165" t="s">
        <v>1830</v>
      </c>
      <c r="K165" t="s">
        <v>9</v>
      </c>
    </row>
    <row r="166" spans="1:11">
      <c r="A166" t="s">
        <v>1492</v>
      </c>
      <c r="B166" t="s">
        <v>1809</v>
      </c>
      <c r="C166" t="s">
        <v>1445</v>
      </c>
      <c r="D166" t="s">
        <v>1816</v>
      </c>
      <c r="E166" t="s">
        <v>1859</v>
      </c>
      <c r="F166" t="s">
        <v>1726</v>
      </c>
      <c r="H166" t="s">
        <v>1829</v>
      </c>
      <c r="I166" t="s">
        <v>1813</v>
      </c>
      <c r="J166" t="s">
        <v>1830</v>
      </c>
      <c r="K166" t="s">
        <v>9</v>
      </c>
    </row>
    <row r="167" spans="1:11">
      <c r="A167" t="s">
        <v>1491</v>
      </c>
      <c r="B167" t="s">
        <v>1809</v>
      </c>
      <c r="C167" t="s">
        <v>1445</v>
      </c>
      <c r="D167" t="s">
        <v>1816</v>
      </c>
      <c r="E167" t="s">
        <v>1859</v>
      </c>
      <c r="F167" t="s">
        <v>1726</v>
      </c>
      <c r="G167" t="s">
        <v>1959</v>
      </c>
      <c r="H167" t="s">
        <v>1818</v>
      </c>
      <c r="I167" t="s">
        <v>1891</v>
      </c>
      <c r="J167" t="s">
        <v>1874</v>
      </c>
      <c r="K167" t="s">
        <v>9</v>
      </c>
    </row>
    <row r="168" spans="1:11">
      <c r="A168" t="s">
        <v>1588</v>
      </c>
      <c r="B168" t="s">
        <v>1809</v>
      </c>
      <c r="C168" t="s">
        <v>1250</v>
      </c>
      <c r="D168" t="s">
        <v>1810</v>
      </c>
      <c r="E168" t="s">
        <v>1859</v>
      </c>
      <c r="F168" t="s">
        <v>1726</v>
      </c>
      <c r="H168" t="s">
        <v>1829</v>
      </c>
      <c r="I168" t="s">
        <v>1813</v>
      </c>
      <c r="J168" t="s">
        <v>1830</v>
      </c>
      <c r="K168" t="s">
        <v>9</v>
      </c>
    </row>
    <row r="169" spans="1:11">
      <c r="A169" t="s">
        <v>1342</v>
      </c>
      <c r="B169" t="s">
        <v>1809</v>
      </c>
      <c r="C169" t="s">
        <v>1250</v>
      </c>
      <c r="D169" t="s">
        <v>1810</v>
      </c>
      <c r="E169" t="s">
        <v>1859</v>
      </c>
      <c r="F169" t="s">
        <v>1726</v>
      </c>
      <c r="G169" t="s">
        <v>1773</v>
      </c>
      <c r="H169" t="s">
        <v>1818</v>
      </c>
      <c r="I169" t="s">
        <v>1813</v>
      </c>
      <c r="J169" t="s">
        <v>1830</v>
      </c>
      <c r="K169" t="s">
        <v>9</v>
      </c>
    </row>
    <row r="170" spans="1:11">
      <c r="A170" t="s">
        <v>25</v>
      </c>
      <c r="B170" t="s">
        <v>1809</v>
      </c>
      <c r="C170" t="s">
        <v>1353</v>
      </c>
      <c r="D170" t="s">
        <v>1816</v>
      </c>
      <c r="E170" t="s">
        <v>1817</v>
      </c>
      <c r="F170" t="s">
        <v>1732</v>
      </c>
      <c r="G170" t="s">
        <v>1723</v>
      </c>
      <c r="H170" t="s">
        <v>1818</v>
      </c>
      <c r="I170" t="s">
        <v>1891</v>
      </c>
      <c r="J170" t="s">
        <v>1892</v>
      </c>
      <c r="K170" t="s">
        <v>9</v>
      </c>
    </row>
    <row r="171" spans="1:11">
      <c r="A171" t="s">
        <v>1351</v>
      </c>
      <c r="B171" t="s">
        <v>1809</v>
      </c>
      <c r="C171" t="s">
        <v>1550</v>
      </c>
      <c r="D171" t="s">
        <v>1810</v>
      </c>
      <c r="E171" t="s">
        <v>1817</v>
      </c>
      <c r="F171" t="s">
        <v>1732</v>
      </c>
      <c r="G171" t="s">
        <v>1723</v>
      </c>
      <c r="H171" t="s">
        <v>1818</v>
      </c>
      <c r="I171" t="s">
        <v>1891</v>
      </c>
      <c r="J171" t="s">
        <v>1830</v>
      </c>
      <c r="K171" t="s">
        <v>9</v>
      </c>
    </row>
    <row r="172" spans="1:11">
      <c r="A172" t="s">
        <v>1616</v>
      </c>
      <c r="B172" t="s">
        <v>1849</v>
      </c>
      <c r="C172" t="s">
        <v>1378</v>
      </c>
      <c r="D172" t="s">
        <v>1851</v>
      </c>
      <c r="E172" t="s">
        <v>1817</v>
      </c>
      <c r="F172" t="s">
        <v>1732</v>
      </c>
      <c r="G172" t="s">
        <v>1741</v>
      </c>
      <c r="H172" t="s">
        <v>11</v>
      </c>
      <c r="I172" t="s">
        <v>1813</v>
      </c>
      <c r="J172" t="s">
        <v>1893</v>
      </c>
      <c r="K172" t="s">
        <v>9</v>
      </c>
    </row>
    <row r="173" spans="1:11">
      <c r="A173" t="s">
        <v>1297</v>
      </c>
      <c r="B173" t="s">
        <v>1809</v>
      </c>
      <c r="C173" t="s">
        <v>1242</v>
      </c>
      <c r="D173" t="s">
        <v>1242</v>
      </c>
      <c r="E173" t="s">
        <v>1817</v>
      </c>
      <c r="F173" t="s">
        <v>1731</v>
      </c>
      <c r="G173" t="s">
        <v>1733</v>
      </c>
      <c r="H173" t="s">
        <v>11</v>
      </c>
      <c r="I173" t="s">
        <v>1813</v>
      </c>
      <c r="J173" t="s">
        <v>1892</v>
      </c>
      <c r="K173" t="s">
        <v>9</v>
      </c>
    </row>
    <row r="174" spans="1:11">
      <c r="A174" t="s">
        <v>1332</v>
      </c>
      <c r="B174" t="s">
        <v>1861</v>
      </c>
      <c r="C174" t="s">
        <v>1524</v>
      </c>
      <c r="D174" t="s">
        <v>1810</v>
      </c>
      <c r="E174" t="s">
        <v>1841</v>
      </c>
      <c r="F174" t="s">
        <v>1731</v>
      </c>
      <c r="G174" t="s">
        <v>1723</v>
      </c>
      <c r="H174" t="s">
        <v>11</v>
      </c>
      <c r="I174" t="s">
        <v>1813</v>
      </c>
      <c r="J174" t="s">
        <v>1847</v>
      </c>
      <c r="K174" t="s">
        <v>9</v>
      </c>
    </row>
    <row r="175" spans="1:11">
      <c r="A175" t="s">
        <v>1490</v>
      </c>
      <c r="B175" t="s">
        <v>1809</v>
      </c>
      <c r="C175" t="s">
        <v>1894</v>
      </c>
      <c r="D175" t="s">
        <v>1810</v>
      </c>
      <c r="E175" t="s">
        <v>1841</v>
      </c>
      <c r="F175" t="s">
        <v>1731</v>
      </c>
      <c r="G175" t="s">
        <v>1731</v>
      </c>
      <c r="H175" t="s">
        <v>11</v>
      </c>
      <c r="I175" t="s">
        <v>1813</v>
      </c>
      <c r="J175" t="s">
        <v>1887</v>
      </c>
      <c r="K175" t="s">
        <v>9</v>
      </c>
    </row>
    <row r="176" spans="1:11">
      <c r="A176" t="s">
        <v>1489</v>
      </c>
      <c r="B176" t="s">
        <v>1809</v>
      </c>
      <c r="C176" t="s">
        <v>1894</v>
      </c>
      <c r="D176" t="s">
        <v>1810</v>
      </c>
      <c r="E176" t="s">
        <v>1841</v>
      </c>
      <c r="F176" t="s">
        <v>1731</v>
      </c>
      <c r="G176" t="s">
        <v>1731</v>
      </c>
      <c r="H176" t="s">
        <v>11</v>
      </c>
      <c r="I176" t="s">
        <v>1813</v>
      </c>
      <c r="J176" t="s">
        <v>1887</v>
      </c>
      <c r="K176" t="s">
        <v>9</v>
      </c>
    </row>
    <row r="177" spans="1:11">
      <c r="A177" t="s">
        <v>1488</v>
      </c>
      <c r="B177" t="s">
        <v>1809</v>
      </c>
      <c r="C177" t="s">
        <v>1894</v>
      </c>
      <c r="D177" t="s">
        <v>1810</v>
      </c>
      <c r="E177" t="s">
        <v>1841</v>
      </c>
      <c r="F177" t="s">
        <v>1731</v>
      </c>
      <c r="G177" t="s">
        <v>1731</v>
      </c>
      <c r="H177" t="s">
        <v>11</v>
      </c>
      <c r="I177" t="s">
        <v>1813</v>
      </c>
      <c r="J177" t="s">
        <v>1887</v>
      </c>
      <c r="K177" t="s">
        <v>9</v>
      </c>
    </row>
    <row r="178" spans="1:11">
      <c r="A178" t="s">
        <v>1487</v>
      </c>
      <c r="B178" t="s">
        <v>1809</v>
      </c>
      <c r="C178" t="s">
        <v>1371</v>
      </c>
      <c r="D178" t="s">
        <v>1810</v>
      </c>
      <c r="E178" t="s">
        <v>1817</v>
      </c>
      <c r="F178" t="s">
        <v>1731</v>
      </c>
      <c r="G178" t="s">
        <v>1724</v>
      </c>
      <c r="H178" t="s">
        <v>1818</v>
      </c>
      <c r="I178" t="s">
        <v>1891</v>
      </c>
      <c r="J178" t="s">
        <v>1886</v>
      </c>
      <c r="K178" t="s">
        <v>9</v>
      </c>
    </row>
    <row r="179" spans="1:11">
      <c r="A179" t="s">
        <v>1486</v>
      </c>
      <c r="B179" t="s">
        <v>1809</v>
      </c>
      <c r="C179" t="s">
        <v>1443</v>
      </c>
      <c r="D179" t="s">
        <v>1816</v>
      </c>
      <c r="E179" t="s">
        <v>1841</v>
      </c>
      <c r="F179" t="s">
        <v>1731</v>
      </c>
      <c r="G179" t="s">
        <v>1724</v>
      </c>
      <c r="H179" t="s">
        <v>1818</v>
      </c>
      <c r="I179" t="s">
        <v>1891</v>
      </c>
      <c r="J179" t="s">
        <v>1886</v>
      </c>
      <c r="K179" t="s">
        <v>9</v>
      </c>
    </row>
    <row r="180" spans="1:11">
      <c r="A180" t="s">
        <v>1485</v>
      </c>
      <c r="B180" t="s">
        <v>1809</v>
      </c>
      <c r="C180" t="s">
        <v>1371</v>
      </c>
      <c r="D180" t="s">
        <v>1810</v>
      </c>
      <c r="E180" t="s">
        <v>1817</v>
      </c>
      <c r="F180" t="s">
        <v>1731</v>
      </c>
      <c r="G180" t="s">
        <v>1724</v>
      </c>
      <c r="H180" t="s">
        <v>1818</v>
      </c>
      <c r="I180" t="s">
        <v>1891</v>
      </c>
      <c r="J180" t="s">
        <v>1892</v>
      </c>
      <c r="K180" t="s">
        <v>9</v>
      </c>
    </row>
    <row r="181" spans="1:11">
      <c r="A181" t="s">
        <v>1484</v>
      </c>
      <c r="B181" t="s">
        <v>1827</v>
      </c>
      <c r="C181" t="s">
        <v>1358</v>
      </c>
      <c r="D181" t="s">
        <v>1828</v>
      </c>
      <c r="E181" t="s">
        <v>1841</v>
      </c>
      <c r="F181" t="s">
        <v>1731</v>
      </c>
      <c r="G181" t="s">
        <v>1733</v>
      </c>
      <c r="H181" t="s">
        <v>11</v>
      </c>
      <c r="I181" t="s">
        <v>1813</v>
      </c>
      <c r="J181" t="s">
        <v>1870</v>
      </c>
      <c r="K181" t="s">
        <v>9</v>
      </c>
    </row>
    <row r="182" spans="1:11">
      <c r="A182" t="s">
        <v>1483</v>
      </c>
      <c r="B182" t="s">
        <v>1809</v>
      </c>
      <c r="C182" t="s">
        <v>1894</v>
      </c>
      <c r="D182" t="s">
        <v>1810</v>
      </c>
      <c r="E182" t="s">
        <v>1841</v>
      </c>
      <c r="F182" t="s">
        <v>1731</v>
      </c>
      <c r="G182" t="s">
        <v>1724</v>
      </c>
      <c r="H182" t="s">
        <v>11</v>
      </c>
      <c r="I182" t="s">
        <v>1813</v>
      </c>
      <c r="J182" t="s">
        <v>1887</v>
      </c>
      <c r="K182" t="s">
        <v>9</v>
      </c>
    </row>
    <row r="183" spans="1:11">
      <c r="A183" t="s">
        <v>1895</v>
      </c>
      <c r="B183" t="s">
        <v>1809</v>
      </c>
      <c r="C183" t="s">
        <v>1445</v>
      </c>
      <c r="D183" t="s">
        <v>1810</v>
      </c>
      <c r="E183" t="s">
        <v>1817</v>
      </c>
      <c r="F183" t="s">
        <v>1730</v>
      </c>
      <c r="G183" t="s">
        <v>1723</v>
      </c>
      <c r="H183" t="s">
        <v>11</v>
      </c>
      <c r="I183" t="s">
        <v>1813</v>
      </c>
      <c r="J183" t="s">
        <v>1874</v>
      </c>
      <c r="K183" t="s">
        <v>9</v>
      </c>
    </row>
    <row r="184" spans="1:11">
      <c r="A184" t="s">
        <v>667</v>
      </c>
      <c r="B184" t="s">
        <v>1815</v>
      </c>
      <c r="C184" t="s">
        <v>1263</v>
      </c>
      <c r="D184" t="s">
        <v>1851</v>
      </c>
      <c r="E184" t="s">
        <v>1817</v>
      </c>
      <c r="F184" t="s">
        <v>1730</v>
      </c>
      <c r="G184" t="s">
        <v>1763</v>
      </c>
      <c r="H184" t="s">
        <v>1818</v>
      </c>
      <c r="I184" t="s">
        <v>1891</v>
      </c>
      <c r="J184" t="s">
        <v>1896</v>
      </c>
      <c r="K184" t="s">
        <v>9</v>
      </c>
    </row>
    <row r="185" spans="1:11">
      <c r="A185" t="s">
        <v>1482</v>
      </c>
      <c r="B185" t="s">
        <v>1815</v>
      </c>
      <c r="C185" t="s">
        <v>1842</v>
      </c>
      <c r="D185" t="s">
        <v>1810</v>
      </c>
      <c r="E185" t="s">
        <v>1817</v>
      </c>
      <c r="F185" t="s">
        <v>1730</v>
      </c>
      <c r="H185" t="s">
        <v>1829</v>
      </c>
      <c r="I185" t="s">
        <v>1813</v>
      </c>
      <c r="J185" t="s">
        <v>1878</v>
      </c>
      <c r="K185" t="s">
        <v>9</v>
      </c>
    </row>
    <row r="186" spans="1:11">
      <c r="A186" t="s">
        <v>1481</v>
      </c>
      <c r="B186" t="s">
        <v>1827</v>
      </c>
      <c r="C186" t="s">
        <v>1358</v>
      </c>
      <c r="D186" t="s">
        <v>1828</v>
      </c>
      <c r="E186" t="s">
        <v>1841</v>
      </c>
      <c r="F186" t="s">
        <v>1745</v>
      </c>
      <c r="G186" t="s">
        <v>1731</v>
      </c>
      <c r="H186" t="s">
        <v>11</v>
      </c>
      <c r="I186" t="s">
        <v>1813</v>
      </c>
      <c r="J186" t="s">
        <v>1870</v>
      </c>
      <c r="K186" t="s">
        <v>9</v>
      </c>
    </row>
    <row r="187" spans="1:11">
      <c r="A187" t="s">
        <v>1296</v>
      </c>
      <c r="B187" t="s">
        <v>1827</v>
      </c>
      <c r="C187" t="s">
        <v>49</v>
      </c>
      <c r="D187" t="s">
        <v>1810</v>
      </c>
      <c r="E187" t="s">
        <v>1841</v>
      </c>
      <c r="F187" t="s">
        <v>1745</v>
      </c>
      <c r="G187" t="s">
        <v>1730</v>
      </c>
      <c r="H187" t="s">
        <v>11</v>
      </c>
      <c r="I187" t="s">
        <v>1813</v>
      </c>
      <c r="J187" t="s">
        <v>1874</v>
      </c>
      <c r="K187" t="s">
        <v>9</v>
      </c>
    </row>
    <row r="188" spans="1:11">
      <c r="A188" t="s">
        <v>1752</v>
      </c>
      <c r="B188" t="s">
        <v>1809</v>
      </c>
      <c r="C188" t="s">
        <v>1550</v>
      </c>
      <c r="D188" t="s">
        <v>1810</v>
      </c>
      <c r="E188" t="s">
        <v>1817</v>
      </c>
      <c r="F188" t="s">
        <v>1729</v>
      </c>
      <c r="G188" t="s">
        <v>1730</v>
      </c>
      <c r="H188" t="s">
        <v>11</v>
      </c>
      <c r="I188" t="s">
        <v>1813</v>
      </c>
      <c r="J188" t="s">
        <v>1893</v>
      </c>
      <c r="K188" t="s">
        <v>9</v>
      </c>
    </row>
    <row r="189" spans="1:11">
      <c r="A189" t="s">
        <v>1480</v>
      </c>
      <c r="B189" t="s">
        <v>1809</v>
      </c>
      <c r="C189" t="s">
        <v>1524</v>
      </c>
      <c r="D189" t="s">
        <v>1810</v>
      </c>
      <c r="E189" t="s">
        <v>1859</v>
      </c>
      <c r="F189" t="s">
        <v>1729</v>
      </c>
      <c r="H189" t="s">
        <v>1829</v>
      </c>
      <c r="I189" t="s">
        <v>1813</v>
      </c>
      <c r="J189" t="s">
        <v>1830</v>
      </c>
      <c r="K189" t="s">
        <v>9</v>
      </c>
    </row>
    <row r="190" spans="1:11">
      <c r="A190" t="s">
        <v>1753</v>
      </c>
      <c r="B190" t="s">
        <v>1809</v>
      </c>
      <c r="C190" t="s">
        <v>1369</v>
      </c>
      <c r="D190" t="s">
        <v>1810</v>
      </c>
      <c r="E190" t="s">
        <v>1859</v>
      </c>
      <c r="F190" t="s">
        <v>1728</v>
      </c>
      <c r="H190" t="s">
        <v>1829</v>
      </c>
      <c r="I190" t="s">
        <v>1813</v>
      </c>
      <c r="J190" t="s">
        <v>1830</v>
      </c>
      <c r="K190" t="s">
        <v>9</v>
      </c>
    </row>
    <row r="191" spans="1:11">
      <c r="A191" t="s">
        <v>1479</v>
      </c>
      <c r="B191" t="s">
        <v>1861</v>
      </c>
      <c r="C191" t="s">
        <v>1524</v>
      </c>
      <c r="D191" t="s">
        <v>1810</v>
      </c>
      <c r="E191" t="s">
        <v>1841</v>
      </c>
      <c r="F191" t="s">
        <v>1728</v>
      </c>
      <c r="G191" t="s">
        <v>1725</v>
      </c>
      <c r="H191" t="s">
        <v>11</v>
      </c>
      <c r="I191" t="s">
        <v>1813</v>
      </c>
      <c r="J191" t="s">
        <v>1847</v>
      </c>
      <c r="K191" t="s">
        <v>9</v>
      </c>
    </row>
    <row r="192" spans="1:11">
      <c r="A192" t="s">
        <v>1615</v>
      </c>
      <c r="B192" t="s">
        <v>1849</v>
      </c>
      <c r="C192" t="s">
        <v>1380</v>
      </c>
      <c r="D192" t="s">
        <v>1810</v>
      </c>
      <c r="E192" t="s">
        <v>1817</v>
      </c>
      <c r="F192" t="s">
        <v>1774</v>
      </c>
      <c r="G192" t="s">
        <v>1731</v>
      </c>
      <c r="H192" t="s">
        <v>11</v>
      </c>
      <c r="I192" t="s">
        <v>1813</v>
      </c>
      <c r="J192" t="s">
        <v>1881</v>
      </c>
      <c r="K192" t="s">
        <v>9</v>
      </c>
    </row>
    <row r="193" spans="1:11">
      <c r="A193" t="s">
        <v>1478</v>
      </c>
      <c r="B193" t="s">
        <v>1849</v>
      </c>
      <c r="C193" t="s">
        <v>1387</v>
      </c>
      <c r="D193" t="s">
        <v>1851</v>
      </c>
      <c r="E193" t="s">
        <v>1817</v>
      </c>
      <c r="F193" t="s">
        <v>1774</v>
      </c>
      <c r="G193" t="s">
        <v>1731</v>
      </c>
      <c r="H193" t="s">
        <v>1818</v>
      </c>
      <c r="I193" t="s">
        <v>1813</v>
      </c>
      <c r="J193" t="s">
        <v>1897</v>
      </c>
      <c r="K193" t="s">
        <v>9</v>
      </c>
    </row>
    <row r="194" spans="1:11">
      <c r="A194" t="s">
        <v>663</v>
      </c>
      <c r="B194" t="s">
        <v>1809</v>
      </c>
      <c r="C194" t="s">
        <v>1550</v>
      </c>
      <c r="D194" t="s">
        <v>1810</v>
      </c>
      <c r="E194" t="s">
        <v>1817</v>
      </c>
      <c r="F194" t="s">
        <v>1727</v>
      </c>
      <c r="G194" t="s">
        <v>1730</v>
      </c>
      <c r="H194" t="s">
        <v>11</v>
      </c>
      <c r="I194" t="s">
        <v>1813</v>
      </c>
      <c r="J194" t="s">
        <v>1887</v>
      </c>
      <c r="K194" t="s">
        <v>9</v>
      </c>
    </row>
    <row r="195" spans="1:11">
      <c r="A195" t="s">
        <v>1477</v>
      </c>
      <c r="B195" t="s">
        <v>1809</v>
      </c>
      <c r="C195" t="s">
        <v>1550</v>
      </c>
      <c r="D195" t="s">
        <v>1810</v>
      </c>
      <c r="E195" t="s">
        <v>1817</v>
      </c>
      <c r="F195" t="s">
        <v>1727</v>
      </c>
      <c r="G195" t="s">
        <v>1731</v>
      </c>
      <c r="H195" t="s">
        <v>11</v>
      </c>
      <c r="I195" t="s">
        <v>1813</v>
      </c>
      <c r="J195" t="s">
        <v>1886</v>
      </c>
      <c r="K195" t="s">
        <v>9</v>
      </c>
    </row>
    <row r="196" spans="1:11">
      <c r="A196" t="s">
        <v>1476</v>
      </c>
      <c r="B196" t="s">
        <v>1809</v>
      </c>
      <c r="C196" t="s">
        <v>1369</v>
      </c>
      <c r="D196" t="s">
        <v>1810</v>
      </c>
      <c r="E196" t="s">
        <v>1841</v>
      </c>
      <c r="F196" t="s">
        <v>1727</v>
      </c>
      <c r="G196" t="s">
        <v>1728</v>
      </c>
      <c r="H196" t="s">
        <v>1818</v>
      </c>
      <c r="I196" t="s">
        <v>1891</v>
      </c>
      <c r="J196" t="s">
        <v>1874</v>
      </c>
      <c r="K196" t="s">
        <v>9</v>
      </c>
    </row>
    <row r="197" spans="1:11">
      <c r="A197" t="s">
        <v>1614</v>
      </c>
      <c r="B197" t="s">
        <v>1809</v>
      </c>
      <c r="C197" t="s">
        <v>1497</v>
      </c>
      <c r="D197" t="s">
        <v>1810</v>
      </c>
      <c r="E197" t="s">
        <v>1859</v>
      </c>
      <c r="F197" t="s">
        <v>1701</v>
      </c>
      <c r="G197" t="s">
        <v>1742</v>
      </c>
      <c r="H197" t="s">
        <v>11</v>
      </c>
      <c r="I197" t="s">
        <v>1813</v>
      </c>
      <c r="J197" t="s">
        <v>1881</v>
      </c>
      <c r="K197" t="s">
        <v>9</v>
      </c>
    </row>
    <row r="198" spans="1:11">
      <c r="A198" t="s">
        <v>1613</v>
      </c>
      <c r="B198" t="s">
        <v>1809</v>
      </c>
      <c r="C198" t="s">
        <v>1466</v>
      </c>
      <c r="D198" t="s">
        <v>1816</v>
      </c>
      <c r="E198" t="s">
        <v>1841</v>
      </c>
      <c r="F198" t="s">
        <v>1701</v>
      </c>
      <c r="G198" t="s">
        <v>1708</v>
      </c>
      <c r="H198" t="s">
        <v>11</v>
      </c>
      <c r="I198" t="s">
        <v>1813</v>
      </c>
      <c r="J198" t="s">
        <v>1898</v>
      </c>
      <c r="K198" t="s">
        <v>9</v>
      </c>
    </row>
    <row r="199" spans="1:11">
      <c r="A199" t="s">
        <v>1367</v>
      </c>
      <c r="B199" t="s">
        <v>1861</v>
      </c>
      <c r="C199" t="s">
        <v>1521</v>
      </c>
      <c r="D199" t="s">
        <v>1810</v>
      </c>
      <c r="E199" t="s">
        <v>1841</v>
      </c>
      <c r="F199" t="s">
        <v>1695</v>
      </c>
      <c r="G199" t="s">
        <v>1701</v>
      </c>
      <c r="H199" t="s">
        <v>11</v>
      </c>
      <c r="I199" t="s">
        <v>1813</v>
      </c>
      <c r="J199" t="s">
        <v>1847</v>
      </c>
      <c r="K199" t="s">
        <v>9</v>
      </c>
    </row>
    <row r="200" spans="1:11">
      <c r="A200" t="s">
        <v>1475</v>
      </c>
      <c r="B200" t="s">
        <v>1815</v>
      </c>
      <c r="C200" t="s">
        <v>1553</v>
      </c>
      <c r="D200" t="s">
        <v>1851</v>
      </c>
      <c r="E200" t="s">
        <v>1841</v>
      </c>
      <c r="F200" t="s">
        <v>1675</v>
      </c>
      <c r="G200" t="s">
        <v>1708</v>
      </c>
      <c r="H200" t="s">
        <v>11</v>
      </c>
      <c r="I200" t="s">
        <v>1813</v>
      </c>
      <c r="J200" t="s">
        <v>1896</v>
      </c>
      <c r="K200" t="s">
        <v>9</v>
      </c>
    </row>
    <row r="201" spans="1:11">
      <c r="A201" t="s">
        <v>1366</v>
      </c>
      <c r="B201" t="s">
        <v>1815</v>
      </c>
      <c r="C201" t="s">
        <v>1822</v>
      </c>
      <c r="D201" t="s">
        <v>1816</v>
      </c>
      <c r="E201" t="s">
        <v>1841</v>
      </c>
      <c r="F201" t="s">
        <v>1764</v>
      </c>
      <c r="G201" t="s">
        <v>1708</v>
      </c>
      <c r="H201" t="s">
        <v>11</v>
      </c>
      <c r="I201" t="s">
        <v>1813</v>
      </c>
      <c r="J201" t="s">
        <v>1896</v>
      </c>
      <c r="K201" t="s">
        <v>9</v>
      </c>
    </row>
    <row r="202" spans="1:11">
      <c r="A202" t="s">
        <v>1257</v>
      </c>
      <c r="B202" t="s">
        <v>1849</v>
      </c>
      <c r="C202" t="s">
        <v>1389</v>
      </c>
      <c r="D202" t="s">
        <v>1851</v>
      </c>
      <c r="E202" t="s">
        <v>1817</v>
      </c>
      <c r="F202" t="s">
        <v>1694</v>
      </c>
      <c r="G202" t="s">
        <v>1846</v>
      </c>
      <c r="H202" t="s">
        <v>1818</v>
      </c>
      <c r="I202" t="s">
        <v>1813</v>
      </c>
      <c r="J202" t="s">
        <v>1879</v>
      </c>
      <c r="K202" t="s">
        <v>9</v>
      </c>
    </row>
    <row r="203" spans="1:11">
      <c r="A203" t="s">
        <v>1474</v>
      </c>
      <c r="B203" t="s">
        <v>1827</v>
      </c>
      <c r="C203" t="s">
        <v>1553</v>
      </c>
      <c r="D203" t="s">
        <v>1816</v>
      </c>
      <c r="E203" t="s">
        <v>1841</v>
      </c>
      <c r="F203" t="s">
        <v>1694</v>
      </c>
      <c r="G203" t="s">
        <v>1694</v>
      </c>
      <c r="H203" t="s">
        <v>11</v>
      </c>
      <c r="I203" t="s">
        <v>1813</v>
      </c>
      <c r="J203" t="s">
        <v>1874</v>
      </c>
      <c r="K203" t="s">
        <v>9</v>
      </c>
    </row>
    <row r="204" spans="1:11">
      <c r="A204" t="s">
        <v>1754</v>
      </c>
      <c r="B204" t="s">
        <v>1815</v>
      </c>
      <c r="C204" t="s">
        <v>1263</v>
      </c>
      <c r="D204" t="s">
        <v>1828</v>
      </c>
      <c r="E204" t="s">
        <v>1841</v>
      </c>
      <c r="F204" t="s">
        <v>1068</v>
      </c>
      <c r="G204" t="s">
        <v>1725</v>
      </c>
      <c r="H204" t="s">
        <v>11</v>
      </c>
      <c r="I204" t="s">
        <v>1813</v>
      </c>
      <c r="J204" t="s">
        <v>1896</v>
      </c>
      <c r="K204" t="s">
        <v>9</v>
      </c>
    </row>
    <row r="205" spans="1:11">
      <c r="A205" t="s">
        <v>1295</v>
      </c>
      <c r="B205" t="s">
        <v>1849</v>
      </c>
      <c r="C205" t="s">
        <v>1382</v>
      </c>
      <c r="D205" t="s">
        <v>1816</v>
      </c>
      <c r="E205" t="s">
        <v>1817</v>
      </c>
      <c r="F205" t="s">
        <v>1639</v>
      </c>
      <c r="G205" t="s">
        <v>1899</v>
      </c>
      <c r="H205" t="s">
        <v>11</v>
      </c>
      <c r="I205" t="s">
        <v>1813</v>
      </c>
      <c r="J205" t="s">
        <v>1830</v>
      </c>
      <c r="K205" t="s">
        <v>9</v>
      </c>
    </row>
    <row r="206" spans="1:11">
      <c r="A206" t="s">
        <v>1244</v>
      </c>
      <c r="B206" t="s">
        <v>1849</v>
      </c>
      <c r="C206" t="s">
        <v>1382</v>
      </c>
      <c r="D206" t="s">
        <v>1816</v>
      </c>
      <c r="E206" t="s">
        <v>1817</v>
      </c>
      <c r="F206" t="s">
        <v>1639</v>
      </c>
      <c r="G206" t="s">
        <v>1702</v>
      </c>
      <c r="H206" t="s">
        <v>11</v>
      </c>
      <c r="I206" t="s">
        <v>1813</v>
      </c>
      <c r="J206" t="s">
        <v>1898</v>
      </c>
      <c r="K206" t="s">
        <v>9</v>
      </c>
    </row>
    <row r="207" spans="1:11">
      <c r="A207" t="s">
        <v>1900</v>
      </c>
      <c r="B207" t="s">
        <v>1815</v>
      </c>
      <c r="C207" t="s">
        <v>1242</v>
      </c>
      <c r="D207" t="s">
        <v>1242</v>
      </c>
      <c r="E207" t="s">
        <v>1714</v>
      </c>
      <c r="F207" t="s">
        <v>1639</v>
      </c>
      <c r="G207" t="s">
        <v>1068</v>
      </c>
      <c r="H207" t="s">
        <v>11</v>
      </c>
      <c r="I207" t="s">
        <v>1813</v>
      </c>
      <c r="J207" t="s">
        <v>1901</v>
      </c>
      <c r="K207" t="s">
        <v>9</v>
      </c>
    </row>
    <row r="208" spans="1:11">
      <c r="A208" t="s">
        <v>146</v>
      </c>
      <c r="B208" t="s">
        <v>1815</v>
      </c>
      <c r="C208" t="s">
        <v>1522</v>
      </c>
      <c r="D208" t="s">
        <v>1810</v>
      </c>
      <c r="E208" t="s">
        <v>1715</v>
      </c>
      <c r="F208" t="s">
        <v>1639</v>
      </c>
      <c r="G208" t="s">
        <v>1701</v>
      </c>
      <c r="H208" t="s">
        <v>11</v>
      </c>
      <c r="I208" t="s">
        <v>1813</v>
      </c>
      <c r="J208" t="s">
        <v>1888</v>
      </c>
      <c r="K208" t="s">
        <v>9</v>
      </c>
    </row>
    <row r="209" spans="1:11">
      <c r="A209" t="s">
        <v>1755</v>
      </c>
      <c r="B209" t="s">
        <v>1849</v>
      </c>
      <c r="C209" t="s">
        <v>21</v>
      </c>
      <c r="D209" t="s">
        <v>1851</v>
      </c>
      <c r="E209" t="s">
        <v>1817</v>
      </c>
      <c r="F209" t="s">
        <v>1639</v>
      </c>
      <c r="G209" t="s">
        <v>1702</v>
      </c>
      <c r="H209" t="s">
        <v>11</v>
      </c>
      <c r="I209" t="s">
        <v>1813</v>
      </c>
      <c r="J209" t="s">
        <v>1893</v>
      </c>
      <c r="K209" t="s">
        <v>9</v>
      </c>
    </row>
    <row r="210" spans="1:11">
      <c r="A210" t="s">
        <v>1902</v>
      </c>
      <c r="B210" t="s">
        <v>1815</v>
      </c>
      <c r="C210" t="s">
        <v>1359</v>
      </c>
      <c r="D210" t="s">
        <v>1816</v>
      </c>
      <c r="E210" t="s">
        <v>1841</v>
      </c>
      <c r="F210" t="s">
        <v>1674</v>
      </c>
      <c r="G210" t="s">
        <v>1899</v>
      </c>
      <c r="H210" t="s">
        <v>11</v>
      </c>
      <c r="I210" t="s">
        <v>1813</v>
      </c>
      <c r="J210" t="s">
        <v>1896</v>
      </c>
      <c r="K210" t="s">
        <v>9</v>
      </c>
    </row>
    <row r="211" spans="1:11">
      <c r="A211" t="s">
        <v>1538</v>
      </c>
      <c r="B211" t="s">
        <v>1815</v>
      </c>
      <c r="C211" t="s">
        <v>49</v>
      </c>
      <c r="D211" t="s">
        <v>1851</v>
      </c>
      <c r="E211" t="s">
        <v>1841</v>
      </c>
      <c r="F211" t="s">
        <v>1674</v>
      </c>
      <c r="G211" t="s">
        <v>1068</v>
      </c>
      <c r="H211" t="s">
        <v>11</v>
      </c>
      <c r="I211" t="s">
        <v>1813</v>
      </c>
      <c r="J211" t="s">
        <v>1888</v>
      </c>
      <c r="K211" t="s">
        <v>9</v>
      </c>
    </row>
    <row r="212" spans="1:11">
      <c r="A212" t="s">
        <v>1294</v>
      </c>
      <c r="B212" t="s">
        <v>1849</v>
      </c>
      <c r="C212" t="s">
        <v>1382</v>
      </c>
      <c r="D212" t="s">
        <v>1816</v>
      </c>
      <c r="E212" t="s">
        <v>1817</v>
      </c>
      <c r="F212" t="s">
        <v>1638</v>
      </c>
      <c r="G212" t="s">
        <v>1639</v>
      </c>
      <c r="H212" t="s">
        <v>11</v>
      </c>
      <c r="I212" t="s">
        <v>1813</v>
      </c>
      <c r="J212" t="s">
        <v>1898</v>
      </c>
      <c r="K212" t="s">
        <v>9</v>
      </c>
    </row>
    <row r="213" spans="1:11">
      <c r="A213" t="s">
        <v>43</v>
      </c>
      <c r="B213" t="s">
        <v>1815</v>
      </c>
      <c r="C213" t="s">
        <v>1585</v>
      </c>
      <c r="D213" t="s">
        <v>1851</v>
      </c>
      <c r="E213" t="s">
        <v>1841</v>
      </c>
      <c r="F213" t="s">
        <v>1673</v>
      </c>
      <c r="G213" t="s">
        <v>1068</v>
      </c>
      <c r="H213" t="s">
        <v>11</v>
      </c>
      <c r="I213" t="s">
        <v>1813</v>
      </c>
      <c r="J213" t="s">
        <v>1878</v>
      </c>
      <c r="K213" t="s">
        <v>9</v>
      </c>
    </row>
    <row r="214" spans="1:11">
      <c r="A214" t="s">
        <v>1756</v>
      </c>
      <c r="B214" t="s">
        <v>1815</v>
      </c>
      <c r="C214" t="s">
        <v>1523</v>
      </c>
      <c r="D214" t="s">
        <v>1816</v>
      </c>
      <c r="E214" t="s">
        <v>1715</v>
      </c>
      <c r="F214" t="s">
        <v>1673</v>
      </c>
      <c r="G214" t="s">
        <v>1701</v>
      </c>
      <c r="H214" t="s">
        <v>11</v>
      </c>
      <c r="I214" t="s">
        <v>1813</v>
      </c>
      <c r="J214" t="s">
        <v>1879</v>
      </c>
      <c r="K214" t="s">
        <v>9</v>
      </c>
    </row>
    <row r="215" spans="1:11">
      <c r="A215" t="s">
        <v>1473</v>
      </c>
      <c r="B215" t="s">
        <v>1815</v>
      </c>
      <c r="C215" t="s">
        <v>1522</v>
      </c>
      <c r="D215" t="s">
        <v>1816</v>
      </c>
      <c r="E215" t="s">
        <v>1841</v>
      </c>
      <c r="F215" t="s">
        <v>1704</v>
      </c>
      <c r="G215" t="s">
        <v>1731</v>
      </c>
      <c r="H215" t="s">
        <v>1818</v>
      </c>
      <c r="I215" t="s">
        <v>1813</v>
      </c>
      <c r="J215" t="s">
        <v>1879</v>
      </c>
      <c r="K215" t="s">
        <v>9</v>
      </c>
    </row>
    <row r="216" spans="1:11">
      <c r="A216" t="s">
        <v>1778</v>
      </c>
      <c r="B216" t="s">
        <v>1835</v>
      </c>
      <c r="C216" t="s">
        <v>1373</v>
      </c>
      <c r="D216" t="s">
        <v>1816</v>
      </c>
      <c r="E216" t="s">
        <v>1841</v>
      </c>
      <c r="F216" t="s">
        <v>1704</v>
      </c>
      <c r="H216" t="s">
        <v>1829</v>
      </c>
      <c r="I216" t="s">
        <v>1813</v>
      </c>
      <c r="J216" t="s">
        <v>1888</v>
      </c>
      <c r="K216" t="s">
        <v>9</v>
      </c>
    </row>
    <row r="217" spans="1:11">
      <c r="A217" t="s">
        <v>1293</v>
      </c>
      <c r="B217" t="s">
        <v>1815</v>
      </c>
      <c r="C217" t="s">
        <v>1903</v>
      </c>
      <c r="D217" t="s">
        <v>1810</v>
      </c>
      <c r="E217" t="s">
        <v>1817</v>
      </c>
      <c r="F217" t="s">
        <v>1672</v>
      </c>
      <c r="G217" t="s">
        <v>1672</v>
      </c>
      <c r="H217" t="s">
        <v>11</v>
      </c>
      <c r="I217" t="s">
        <v>1813</v>
      </c>
      <c r="J217" t="s">
        <v>1878</v>
      </c>
      <c r="K217" t="s">
        <v>9</v>
      </c>
    </row>
    <row r="218" spans="1:11">
      <c r="A218" t="s">
        <v>1292</v>
      </c>
      <c r="B218" t="s">
        <v>1815</v>
      </c>
      <c r="C218" t="s">
        <v>1903</v>
      </c>
      <c r="D218" t="s">
        <v>1810</v>
      </c>
      <c r="E218" t="s">
        <v>1817</v>
      </c>
      <c r="F218" t="s">
        <v>1672</v>
      </c>
      <c r="G218" t="s">
        <v>1904</v>
      </c>
      <c r="H218" t="s">
        <v>11</v>
      </c>
      <c r="I218" t="s">
        <v>1813</v>
      </c>
      <c r="J218" t="s">
        <v>1878</v>
      </c>
      <c r="K218" t="s">
        <v>9</v>
      </c>
    </row>
    <row r="219" spans="1:11">
      <c r="A219" t="s">
        <v>1291</v>
      </c>
      <c r="B219" t="s">
        <v>1815</v>
      </c>
      <c r="C219" t="s">
        <v>1242</v>
      </c>
      <c r="D219" t="s">
        <v>1242</v>
      </c>
      <c r="E219" t="s">
        <v>1817</v>
      </c>
      <c r="F219" t="s">
        <v>1672</v>
      </c>
      <c r="G219" t="s">
        <v>1904</v>
      </c>
      <c r="H219" t="s">
        <v>11</v>
      </c>
      <c r="I219" t="s">
        <v>1813</v>
      </c>
      <c r="J219" t="s">
        <v>1832</v>
      </c>
      <c r="K219" t="s">
        <v>9</v>
      </c>
    </row>
    <row r="220" spans="1:11">
      <c r="A220" t="s">
        <v>1290</v>
      </c>
      <c r="B220" t="s">
        <v>1815</v>
      </c>
      <c r="C220" t="s">
        <v>1903</v>
      </c>
      <c r="D220" t="s">
        <v>1816</v>
      </c>
      <c r="E220" t="s">
        <v>1817</v>
      </c>
      <c r="F220" t="s">
        <v>1672</v>
      </c>
      <c r="G220" t="s">
        <v>1904</v>
      </c>
      <c r="H220" t="s">
        <v>11</v>
      </c>
      <c r="I220" t="s">
        <v>1813</v>
      </c>
      <c r="J220" t="s">
        <v>1878</v>
      </c>
      <c r="K220" t="s">
        <v>9</v>
      </c>
    </row>
    <row r="221" spans="1:11">
      <c r="A221" t="s">
        <v>1289</v>
      </c>
      <c r="B221" t="s">
        <v>1849</v>
      </c>
      <c r="C221" t="s">
        <v>1383</v>
      </c>
      <c r="D221" t="s">
        <v>1828</v>
      </c>
      <c r="E221" t="s">
        <v>1817</v>
      </c>
      <c r="F221" t="s">
        <v>1637</v>
      </c>
      <c r="H221" t="s">
        <v>1829</v>
      </c>
      <c r="I221" t="s">
        <v>1813</v>
      </c>
      <c r="J221" t="s">
        <v>1878</v>
      </c>
      <c r="K221" t="s">
        <v>9</v>
      </c>
    </row>
    <row r="222" spans="1:11">
      <c r="A222" t="s">
        <v>1288</v>
      </c>
      <c r="B222" t="s">
        <v>1815</v>
      </c>
      <c r="C222" t="s">
        <v>1524</v>
      </c>
      <c r="D222" t="s">
        <v>1810</v>
      </c>
      <c r="E222" t="s">
        <v>1817</v>
      </c>
      <c r="F222" t="s">
        <v>1637</v>
      </c>
      <c r="G222" t="s">
        <v>1904</v>
      </c>
      <c r="H222" t="s">
        <v>11</v>
      </c>
      <c r="I222" t="s">
        <v>1813</v>
      </c>
      <c r="J222" t="s">
        <v>1888</v>
      </c>
      <c r="K222" t="s">
        <v>9</v>
      </c>
    </row>
    <row r="223" spans="1:11">
      <c r="A223" t="s">
        <v>1256</v>
      </c>
      <c r="B223" t="s">
        <v>1849</v>
      </c>
      <c r="C223" t="s">
        <v>1383</v>
      </c>
      <c r="D223" t="s">
        <v>1810</v>
      </c>
      <c r="E223" t="s">
        <v>1817</v>
      </c>
      <c r="F223" t="s">
        <v>1637</v>
      </c>
      <c r="H223" t="s">
        <v>1829</v>
      </c>
      <c r="I223" t="s">
        <v>1813</v>
      </c>
      <c r="J223" t="s">
        <v>1879</v>
      </c>
      <c r="K223" t="s">
        <v>9</v>
      </c>
    </row>
    <row r="224" spans="1:11">
      <c r="A224" t="s">
        <v>1255</v>
      </c>
      <c r="B224" t="s">
        <v>1815</v>
      </c>
      <c r="C224" t="s">
        <v>1242</v>
      </c>
      <c r="D224" t="s">
        <v>1242</v>
      </c>
      <c r="E224" t="s">
        <v>1817</v>
      </c>
      <c r="F224" t="s">
        <v>1637</v>
      </c>
      <c r="G224" t="s">
        <v>1672</v>
      </c>
      <c r="H224" t="s">
        <v>11</v>
      </c>
      <c r="I224" t="s">
        <v>1813</v>
      </c>
      <c r="J224" t="s">
        <v>1832</v>
      </c>
      <c r="K224" t="s">
        <v>9</v>
      </c>
    </row>
    <row r="225" spans="1:11">
      <c r="A225" t="s">
        <v>1587</v>
      </c>
      <c r="B225" t="s">
        <v>1815</v>
      </c>
      <c r="C225" t="s">
        <v>1903</v>
      </c>
      <c r="D225" t="s">
        <v>1810</v>
      </c>
      <c r="E225" t="s">
        <v>1817</v>
      </c>
      <c r="F225" t="s">
        <v>1637</v>
      </c>
      <c r="G225" t="s">
        <v>1672</v>
      </c>
      <c r="H225" t="s">
        <v>11</v>
      </c>
      <c r="I225" t="s">
        <v>1813</v>
      </c>
      <c r="J225" t="s">
        <v>1830</v>
      </c>
      <c r="K225" t="s">
        <v>9</v>
      </c>
    </row>
    <row r="226" spans="1:11">
      <c r="A226" t="s">
        <v>1472</v>
      </c>
      <c r="B226" t="s">
        <v>1815</v>
      </c>
      <c r="C226" t="s">
        <v>1522</v>
      </c>
      <c r="D226" t="s">
        <v>1810</v>
      </c>
      <c r="E226" t="s">
        <v>1817</v>
      </c>
      <c r="F226" t="s">
        <v>1637</v>
      </c>
      <c r="G226" t="s">
        <v>1904</v>
      </c>
      <c r="H226" t="s">
        <v>11</v>
      </c>
      <c r="I226" t="s">
        <v>1813</v>
      </c>
      <c r="J226" t="s">
        <v>1888</v>
      </c>
      <c r="K226" t="s">
        <v>9</v>
      </c>
    </row>
    <row r="227" spans="1:11">
      <c r="A227" t="s">
        <v>1471</v>
      </c>
      <c r="B227" t="s">
        <v>1849</v>
      </c>
      <c r="C227" t="s">
        <v>1242</v>
      </c>
      <c r="D227" t="s">
        <v>1242</v>
      </c>
      <c r="E227" t="s">
        <v>1817</v>
      </c>
      <c r="F227" t="s">
        <v>1637</v>
      </c>
      <c r="G227" t="s">
        <v>1673</v>
      </c>
      <c r="H227" t="s">
        <v>11</v>
      </c>
      <c r="I227" t="s">
        <v>1813</v>
      </c>
      <c r="J227" t="s">
        <v>1905</v>
      </c>
      <c r="K227" t="s">
        <v>9</v>
      </c>
    </row>
    <row r="228" spans="1:11">
      <c r="A228" t="s">
        <v>1736</v>
      </c>
      <c r="B228" t="s">
        <v>1906</v>
      </c>
      <c r="C228" t="s">
        <v>1410</v>
      </c>
      <c r="D228" t="s">
        <v>1851</v>
      </c>
      <c r="E228" t="s">
        <v>1841</v>
      </c>
      <c r="F228" t="s">
        <v>1637</v>
      </c>
      <c r="G228" t="s">
        <v>1639</v>
      </c>
      <c r="H228" t="s">
        <v>11</v>
      </c>
      <c r="I228" t="s">
        <v>1813</v>
      </c>
      <c r="J228" t="s">
        <v>1888</v>
      </c>
      <c r="K228" t="s">
        <v>9</v>
      </c>
    </row>
    <row r="229" spans="1:11">
      <c r="A229" t="s">
        <v>1470</v>
      </c>
      <c r="B229" t="s">
        <v>1849</v>
      </c>
      <c r="C229" t="s">
        <v>1384</v>
      </c>
      <c r="D229" t="s">
        <v>1828</v>
      </c>
      <c r="E229" t="s">
        <v>1817</v>
      </c>
      <c r="F229" t="s">
        <v>1637</v>
      </c>
      <c r="H229" t="s">
        <v>1829</v>
      </c>
      <c r="I229" t="s">
        <v>1813</v>
      </c>
      <c r="J229" t="s">
        <v>1887</v>
      </c>
      <c r="K229" t="s">
        <v>9</v>
      </c>
    </row>
    <row r="230" spans="1:11">
      <c r="A230" t="s">
        <v>1258</v>
      </c>
      <c r="B230" t="s">
        <v>1861</v>
      </c>
      <c r="C230" t="s">
        <v>1242</v>
      </c>
      <c r="D230" t="s">
        <v>1242</v>
      </c>
      <c r="E230" t="s">
        <v>1817</v>
      </c>
      <c r="F230" t="s">
        <v>1637</v>
      </c>
      <c r="G230" t="s">
        <v>1672</v>
      </c>
      <c r="H230" t="s">
        <v>11</v>
      </c>
      <c r="I230" t="s">
        <v>1813</v>
      </c>
      <c r="J230" t="s">
        <v>1907</v>
      </c>
      <c r="K230" t="s">
        <v>9</v>
      </c>
    </row>
    <row r="231" spans="1:11">
      <c r="A231" t="s">
        <v>550</v>
      </c>
      <c r="B231" t="s">
        <v>1815</v>
      </c>
      <c r="C231" t="s">
        <v>1354</v>
      </c>
      <c r="D231" t="s">
        <v>1851</v>
      </c>
      <c r="E231" t="s">
        <v>1817</v>
      </c>
      <c r="F231" t="s">
        <v>1637</v>
      </c>
      <c r="G231" t="s">
        <v>1904</v>
      </c>
      <c r="H231" t="s">
        <v>11</v>
      </c>
      <c r="I231" t="s">
        <v>1813</v>
      </c>
      <c r="J231" t="s">
        <v>1888</v>
      </c>
      <c r="K231" t="s">
        <v>9</v>
      </c>
    </row>
    <row r="232" spans="1:11">
      <c r="A232" t="s">
        <v>1469</v>
      </c>
      <c r="B232" t="s">
        <v>1849</v>
      </c>
      <c r="C232" t="s">
        <v>1384</v>
      </c>
      <c r="D232" t="s">
        <v>1810</v>
      </c>
      <c r="E232" t="s">
        <v>1817</v>
      </c>
      <c r="F232" t="s">
        <v>1637</v>
      </c>
      <c r="G232" t="s">
        <v>1843</v>
      </c>
      <c r="H232" t="s">
        <v>1818</v>
      </c>
      <c r="I232" t="s">
        <v>1813</v>
      </c>
      <c r="J232" t="s">
        <v>1879</v>
      </c>
      <c r="K232" t="s">
        <v>9</v>
      </c>
    </row>
    <row r="233" spans="1:11">
      <c r="A233" t="s">
        <v>1586</v>
      </c>
      <c r="B233" t="s">
        <v>1827</v>
      </c>
      <c r="C233" t="s">
        <v>1842</v>
      </c>
      <c r="D233" t="s">
        <v>1810</v>
      </c>
      <c r="E233" t="s">
        <v>1841</v>
      </c>
      <c r="F233" t="s">
        <v>1671</v>
      </c>
      <c r="G233" t="s">
        <v>1672</v>
      </c>
      <c r="H233" t="s">
        <v>11</v>
      </c>
      <c r="I233" t="s">
        <v>1813</v>
      </c>
      <c r="J233" t="s">
        <v>1879</v>
      </c>
      <c r="K233" t="s">
        <v>9</v>
      </c>
    </row>
    <row r="234" spans="1:11">
      <c r="A234" t="s">
        <v>1254</v>
      </c>
      <c r="B234" t="s">
        <v>1815</v>
      </c>
      <c r="C234" t="s">
        <v>1521</v>
      </c>
      <c r="D234" t="s">
        <v>1828</v>
      </c>
      <c r="E234" t="s">
        <v>1817</v>
      </c>
      <c r="F234" t="s">
        <v>1671</v>
      </c>
      <c r="G234" t="s">
        <v>1672</v>
      </c>
      <c r="H234" t="s">
        <v>11</v>
      </c>
      <c r="I234" t="s">
        <v>1813</v>
      </c>
      <c r="J234" t="s">
        <v>1908</v>
      </c>
      <c r="K234" t="s">
        <v>9</v>
      </c>
    </row>
    <row r="235" spans="1:11">
      <c r="A235" t="s">
        <v>1468</v>
      </c>
      <c r="B235" t="s">
        <v>1849</v>
      </c>
      <c r="C235" t="s">
        <v>1382</v>
      </c>
      <c r="D235" t="s">
        <v>1810</v>
      </c>
      <c r="E235" t="s">
        <v>1817</v>
      </c>
      <c r="F235" t="s">
        <v>1671</v>
      </c>
      <c r="H235" t="s">
        <v>1829</v>
      </c>
      <c r="I235" t="s">
        <v>1813</v>
      </c>
      <c r="J235" t="s">
        <v>1888</v>
      </c>
      <c r="K235" t="s">
        <v>9</v>
      </c>
    </row>
    <row r="236" spans="1:11">
      <c r="A236" t="s">
        <v>1467</v>
      </c>
      <c r="B236" t="s">
        <v>1815</v>
      </c>
      <c r="C236" t="s">
        <v>1242</v>
      </c>
      <c r="D236" t="s">
        <v>1242</v>
      </c>
      <c r="E236" t="s">
        <v>1817</v>
      </c>
      <c r="F236" t="s">
        <v>1670</v>
      </c>
      <c r="G236" t="s">
        <v>1672</v>
      </c>
      <c r="H236" t="s">
        <v>11</v>
      </c>
      <c r="I236" t="s">
        <v>1813</v>
      </c>
      <c r="J236" t="s">
        <v>1833</v>
      </c>
      <c r="K236" t="s">
        <v>9</v>
      </c>
    </row>
    <row r="237" spans="1:11">
      <c r="A237" t="s">
        <v>1466</v>
      </c>
      <c r="B237" t="s">
        <v>1815</v>
      </c>
      <c r="C237" t="s">
        <v>1532</v>
      </c>
      <c r="D237" t="s">
        <v>1828</v>
      </c>
      <c r="E237" t="s">
        <v>1817</v>
      </c>
      <c r="F237" t="s">
        <v>1670</v>
      </c>
      <c r="G237" t="s">
        <v>1904</v>
      </c>
      <c r="H237" t="s">
        <v>11</v>
      </c>
      <c r="I237" t="s">
        <v>1813</v>
      </c>
      <c r="J237" t="s">
        <v>1879</v>
      </c>
      <c r="K237" t="s">
        <v>9</v>
      </c>
    </row>
    <row r="238" spans="1:11">
      <c r="A238" t="s">
        <v>1465</v>
      </c>
      <c r="B238" t="s">
        <v>1849</v>
      </c>
      <c r="C238" t="s">
        <v>1242</v>
      </c>
      <c r="D238" t="s">
        <v>1242</v>
      </c>
      <c r="E238" t="s">
        <v>1817</v>
      </c>
      <c r="F238" t="s">
        <v>1670</v>
      </c>
      <c r="G238" t="s">
        <v>1695</v>
      </c>
      <c r="H238" t="s">
        <v>1818</v>
      </c>
      <c r="I238" t="s">
        <v>1813</v>
      </c>
      <c r="J238" t="s">
        <v>1882</v>
      </c>
      <c r="K238" t="s">
        <v>9</v>
      </c>
    </row>
    <row r="239" spans="1:11">
      <c r="A239" t="s">
        <v>1585</v>
      </c>
      <c r="B239" t="s">
        <v>1909</v>
      </c>
      <c r="C239" t="s">
        <v>1242</v>
      </c>
      <c r="D239" t="s">
        <v>1242</v>
      </c>
      <c r="E239" t="s">
        <v>1715</v>
      </c>
      <c r="F239" t="s">
        <v>1765</v>
      </c>
      <c r="H239" t="s">
        <v>1829</v>
      </c>
      <c r="I239" t="s">
        <v>1813</v>
      </c>
      <c r="J239" t="s">
        <v>1833</v>
      </c>
      <c r="K239" t="s">
        <v>9</v>
      </c>
    </row>
    <row r="240" spans="1:11">
      <c r="A240" t="s">
        <v>1287</v>
      </c>
      <c r="B240" t="s">
        <v>1821</v>
      </c>
      <c r="C240" t="s">
        <v>1322</v>
      </c>
      <c r="D240" t="s">
        <v>1810</v>
      </c>
      <c r="E240" t="s">
        <v>1841</v>
      </c>
      <c r="F240" t="s">
        <v>1647</v>
      </c>
      <c r="G240" t="s">
        <v>1704</v>
      </c>
      <c r="H240" t="s">
        <v>11</v>
      </c>
      <c r="I240" t="s">
        <v>1813</v>
      </c>
      <c r="J240" t="s">
        <v>1888</v>
      </c>
      <c r="K240" t="s">
        <v>9</v>
      </c>
    </row>
    <row r="241" spans="1:11">
      <c r="A241" t="s">
        <v>661</v>
      </c>
      <c r="B241" t="s">
        <v>1827</v>
      </c>
      <c r="C241" t="s">
        <v>1549</v>
      </c>
      <c r="D241" t="s">
        <v>1816</v>
      </c>
      <c r="E241" t="s">
        <v>1841</v>
      </c>
      <c r="F241" t="s">
        <v>1686</v>
      </c>
      <c r="G241" t="s">
        <v>1710</v>
      </c>
      <c r="H241" t="s">
        <v>11</v>
      </c>
      <c r="I241" t="s">
        <v>1813</v>
      </c>
      <c r="J241" t="s">
        <v>1879</v>
      </c>
      <c r="K241" t="s">
        <v>9</v>
      </c>
    </row>
    <row r="242" spans="1:11">
      <c r="A242" t="s">
        <v>659</v>
      </c>
      <c r="B242" t="s">
        <v>1910</v>
      </c>
      <c r="C242" t="s">
        <v>1840</v>
      </c>
      <c r="D242" t="s">
        <v>1816</v>
      </c>
      <c r="E242" t="s">
        <v>1841</v>
      </c>
      <c r="F242" t="s">
        <v>1686</v>
      </c>
      <c r="G242" t="s">
        <v>1069</v>
      </c>
      <c r="H242" t="s">
        <v>1818</v>
      </c>
      <c r="I242" t="s">
        <v>1813</v>
      </c>
      <c r="J242" t="s">
        <v>1888</v>
      </c>
      <c r="K242" t="s">
        <v>9</v>
      </c>
    </row>
    <row r="243" spans="1:11">
      <c r="A243" t="s">
        <v>1911</v>
      </c>
      <c r="B243" t="s">
        <v>1835</v>
      </c>
      <c r="C243" t="s">
        <v>1250</v>
      </c>
      <c r="D243" t="s">
        <v>1816</v>
      </c>
      <c r="E243" t="s">
        <v>1841</v>
      </c>
      <c r="F243" t="s">
        <v>1686</v>
      </c>
      <c r="G243" t="s">
        <v>1710</v>
      </c>
      <c r="H243" t="s">
        <v>11</v>
      </c>
      <c r="I243" t="s">
        <v>1813</v>
      </c>
      <c r="J243" t="s">
        <v>1879</v>
      </c>
      <c r="K243" t="s">
        <v>9</v>
      </c>
    </row>
    <row r="244" spans="1:11">
      <c r="A244" t="s">
        <v>1777</v>
      </c>
      <c r="B244" t="s">
        <v>1815</v>
      </c>
      <c r="C244" t="s">
        <v>1522</v>
      </c>
      <c r="D244" t="s">
        <v>1816</v>
      </c>
      <c r="E244" t="s">
        <v>1817</v>
      </c>
      <c r="F244" t="s">
        <v>1636</v>
      </c>
      <c r="G244" t="s">
        <v>1710</v>
      </c>
      <c r="H244" t="s">
        <v>1818</v>
      </c>
      <c r="I244" t="s">
        <v>1813</v>
      </c>
      <c r="J244" t="s">
        <v>1879</v>
      </c>
      <c r="K244" t="s">
        <v>9</v>
      </c>
    </row>
    <row r="245" spans="1:11">
      <c r="A245" t="s">
        <v>1331</v>
      </c>
      <c r="B245" t="s">
        <v>1849</v>
      </c>
      <c r="C245" t="s">
        <v>1242</v>
      </c>
      <c r="D245" t="s">
        <v>1242</v>
      </c>
      <c r="E245" t="s">
        <v>1817</v>
      </c>
      <c r="F245" t="s">
        <v>1636</v>
      </c>
      <c r="G245" t="s">
        <v>1636</v>
      </c>
      <c r="H245" t="s">
        <v>11</v>
      </c>
      <c r="I245" t="s">
        <v>1813</v>
      </c>
      <c r="J245" t="s">
        <v>1912</v>
      </c>
      <c r="K245" t="s">
        <v>9</v>
      </c>
    </row>
    <row r="246" spans="1:11">
      <c r="A246" t="s">
        <v>1286</v>
      </c>
      <c r="B246" t="s">
        <v>1849</v>
      </c>
      <c r="C246" t="s">
        <v>1382</v>
      </c>
      <c r="D246" t="s">
        <v>1816</v>
      </c>
      <c r="E246" t="s">
        <v>1817</v>
      </c>
      <c r="F246" t="s">
        <v>1685</v>
      </c>
      <c r="H246" t="s">
        <v>1829</v>
      </c>
      <c r="I246" t="s">
        <v>1813</v>
      </c>
      <c r="J246" t="s">
        <v>1830</v>
      </c>
      <c r="K246" t="s">
        <v>9</v>
      </c>
    </row>
    <row r="247" spans="1:11">
      <c r="A247" t="s">
        <v>1285</v>
      </c>
      <c r="B247" t="s">
        <v>1835</v>
      </c>
      <c r="C247" t="s">
        <v>1250</v>
      </c>
      <c r="D247" t="s">
        <v>1816</v>
      </c>
      <c r="E247" t="s">
        <v>1841</v>
      </c>
      <c r="F247" t="s">
        <v>1685</v>
      </c>
      <c r="G247" t="s">
        <v>1686</v>
      </c>
      <c r="H247" t="s">
        <v>11</v>
      </c>
      <c r="I247" t="s">
        <v>1813</v>
      </c>
      <c r="J247" t="s">
        <v>1878</v>
      </c>
      <c r="K247" t="s">
        <v>9</v>
      </c>
    </row>
    <row r="248" spans="1:11">
      <c r="A248" t="s">
        <v>1350</v>
      </c>
      <c r="B248" t="s">
        <v>1815</v>
      </c>
      <c r="C248" t="s">
        <v>1913</v>
      </c>
      <c r="D248" t="s">
        <v>1816</v>
      </c>
      <c r="E248" t="s">
        <v>1817</v>
      </c>
      <c r="F248" t="s">
        <v>1669</v>
      </c>
      <c r="G248" t="s">
        <v>1704</v>
      </c>
      <c r="H248" t="s">
        <v>11</v>
      </c>
      <c r="I248" t="s">
        <v>1813</v>
      </c>
      <c r="J248" t="s">
        <v>1879</v>
      </c>
      <c r="K248" t="s">
        <v>9</v>
      </c>
    </row>
    <row r="249" spans="1:11">
      <c r="A249" t="s">
        <v>1535</v>
      </c>
      <c r="B249" t="s">
        <v>1910</v>
      </c>
      <c r="C249" t="s">
        <v>1445</v>
      </c>
      <c r="D249" t="s">
        <v>1810</v>
      </c>
      <c r="E249" t="s">
        <v>1841</v>
      </c>
      <c r="F249" t="s">
        <v>1669</v>
      </c>
      <c r="G249" t="s">
        <v>1636</v>
      </c>
      <c r="H249" t="s">
        <v>11</v>
      </c>
      <c r="I249" t="s">
        <v>1813</v>
      </c>
      <c r="J249" t="s">
        <v>1830</v>
      </c>
      <c r="K249" t="s">
        <v>9</v>
      </c>
    </row>
    <row r="250" spans="1:11">
      <c r="A250" t="s">
        <v>1284</v>
      </c>
      <c r="B250" t="s">
        <v>1827</v>
      </c>
      <c r="C250" t="s">
        <v>1531</v>
      </c>
      <c r="D250" t="s">
        <v>1810</v>
      </c>
      <c r="E250" t="s">
        <v>1841</v>
      </c>
      <c r="F250" t="s">
        <v>1668</v>
      </c>
      <c r="G250" t="s">
        <v>1672</v>
      </c>
      <c r="H250" t="s">
        <v>11</v>
      </c>
      <c r="I250" t="s">
        <v>1813</v>
      </c>
      <c r="J250" t="s">
        <v>1874</v>
      </c>
      <c r="K250" t="s">
        <v>9</v>
      </c>
    </row>
    <row r="251" spans="1:11">
      <c r="A251" t="s">
        <v>1737</v>
      </c>
      <c r="B251" t="s">
        <v>1835</v>
      </c>
      <c r="C251" t="s">
        <v>1525</v>
      </c>
      <c r="D251" t="s">
        <v>1810</v>
      </c>
      <c r="E251" t="s">
        <v>1841</v>
      </c>
      <c r="F251" t="s">
        <v>1668</v>
      </c>
      <c r="G251" t="s">
        <v>1647</v>
      </c>
      <c r="H251" t="s">
        <v>11</v>
      </c>
      <c r="I251" t="s">
        <v>1813</v>
      </c>
      <c r="J251" t="s">
        <v>1847</v>
      </c>
      <c r="K251" t="s">
        <v>9</v>
      </c>
    </row>
    <row r="252" spans="1:11">
      <c r="A252" t="s">
        <v>1584</v>
      </c>
      <c r="B252" t="s">
        <v>1815</v>
      </c>
      <c r="C252" t="s">
        <v>1549</v>
      </c>
      <c r="D252" t="s">
        <v>1810</v>
      </c>
      <c r="E252" t="s">
        <v>1817</v>
      </c>
      <c r="F252" t="s">
        <v>1668</v>
      </c>
      <c r="G252" t="s">
        <v>1710</v>
      </c>
      <c r="H252" t="s">
        <v>1818</v>
      </c>
      <c r="I252" t="s">
        <v>1813</v>
      </c>
      <c r="J252" t="s">
        <v>1874</v>
      </c>
      <c r="K252" t="s">
        <v>9</v>
      </c>
    </row>
    <row r="253" spans="1:11">
      <c r="A253" t="s">
        <v>1283</v>
      </c>
      <c r="B253" t="s">
        <v>1835</v>
      </c>
      <c r="C253" t="s">
        <v>1548</v>
      </c>
      <c r="D253" t="s">
        <v>1816</v>
      </c>
      <c r="E253" t="s">
        <v>1841</v>
      </c>
      <c r="F253" t="s">
        <v>1667</v>
      </c>
      <c r="G253" t="s">
        <v>1668</v>
      </c>
      <c r="H253" t="s">
        <v>11</v>
      </c>
      <c r="I253" t="s">
        <v>1813</v>
      </c>
      <c r="J253" t="s">
        <v>1874</v>
      </c>
      <c r="K253" t="s">
        <v>9</v>
      </c>
    </row>
    <row r="254" spans="1:11">
      <c r="A254" t="s">
        <v>1534</v>
      </c>
      <c r="B254" t="s">
        <v>1815</v>
      </c>
      <c r="C254" t="s">
        <v>1522</v>
      </c>
      <c r="D254" t="s">
        <v>1816</v>
      </c>
      <c r="E254" t="s">
        <v>1817</v>
      </c>
      <c r="F254" t="s">
        <v>1667</v>
      </c>
      <c r="G254" t="s">
        <v>1669</v>
      </c>
      <c r="H254" t="s">
        <v>11</v>
      </c>
      <c r="I254" t="s">
        <v>1813</v>
      </c>
      <c r="J254" t="s">
        <v>1879</v>
      </c>
      <c r="K254" t="s">
        <v>9</v>
      </c>
    </row>
    <row r="255" spans="1:11">
      <c r="A255" t="s">
        <v>1330</v>
      </c>
      <c r="B255" t="s">
        <v>1815</v>
      </c>
      <c r="C255" t="s">
        <v>1840</v>
      </c>
      <c r="D255" t="s">
        <v>1851</v>
      </c>
      <c r="E255" t="s">
        <v>1817</v>
      </c>
      <c r="F255" t="s">
        <v>1667</v>
      </c>
      <c r="G255" t="s">
        <v>1668</v>
      </c>
      <c r="H255" t="s">
        <v>11</v>
      </c>
      <c r="I255" t="s">
        <v>1813</v>
      </c>
      <c r="J255" t="s">
        <v>1908</v>
      </c>
      <c r="K255" t="s">
        <v>9</v>
      </c>
    </row>
    <row r="256" spans="1:11">
      <c r="A256" t="s">
        <v>1914</v>
      </c>
      <c r="B256" t="s">
        <v>1849</v>
      </c>
      <c r="C256" t="s">
        <v>1382</v>
      </c>
      <c r="D256" t="s">
        <v>1828</v>
      </c>
      <c r="E256" t="s">
        <v>1817</v>
      </c>
      <c r="F256" t="s">
        <v>1667</v>
      </c>
      <c r="G256" t="s">
        <v>1959</v>
      </c>
      <c r="H256" t="s">
        <v>1818</v>
      </c>
      <c r="I256" t="s">
        <v>1813</v>
      </c>
      <c r="J256" t="s">
        <v>1874</v>
      </c>
      <c r="K256" t="s">
        <v>9</v>
      </c>
    </row>
    <row r="257" spans="1:11">
      <c r="A257" t="s">
        <v>1365</v>
      </c>
      <c r="B257" t="s">
        <v>1849</v>
      </c>
      <c r="C257" t="s">
        <v>1384</v>
      </c>
      <c r="D257" t="s">
        <v>1810</v>
      </c>
      <c r="E257" t="s">
        <v>1817</v>
      </c>
      <c r="F257" t="s">
        <v>1667</v>
      </c>
      <c r="G257" t="s">
        <v>1763</v>
      </c>
      <c r="H257" t="s">
        <v>1818</v>
      </c>
      <c r="I257" t="s">
        <v>1813</v>
      </c>
      <c r="J257" t="s">
        <v>1915</v>
      </c>
      <c r="K257" t="s">
        <v>9</v>
      </c>
    </row>
    <row r="258" spans="1:11">
      <c r="A258" t="s">
        <v>1282</v>
      </c>
      <c r="B258" t="s">
        <v>1815</v>
      </c>
      <c r="C258" t="s">
        <v>1523</v>
      </c>
      <c r="D258" t="s">
        <v>1816</v>
      </c>
      <c r="E258" t="s">
        <v>1817</v>
      </c>
      <c r="F258" t="s">
        <v>1666</v>
      </c>
      <c r="G258" t="s">
        <v>1669</v>
      </c>
      <c r="H258" t="s">
        <v>11</v>
      </c>
      <c r="I258" t="s">
        <v>1813</v>
      </c>
      <c r="J258" t="s">
        <v>1888</v>
      </c>
      <c r="K258" t="s">
        <v>9</v>
      </c>
    </row>
    <row r="259" spans="1:11">
      <c r="A259" t="s">
        <v>1364</v>
      </c>
      <c r="B259" t="s">
        <v>1815</v>
      </c>
      <c r="C259" t="s">
        <v>661</v>
      </c>
      <c r="D259" t="s">
        <v>1816</v>
      </c>
      <c r="E259" t="s">
        <v>1817</v>
      </c>
      <c r="F259" t="s">
        <v>1666</v>
      </c>
      <c r="G259" t="s">
        <v>1710</v>
      </c>
      <c r="H259" t="s">
        <v>1818</v>
      </c>
      <c r="I259" t="s">
        <v>1813</v>
      </c>
      <c r="J259" t="s">
        <v>1847</v>
      </c>
      <c r="K259" t="s">
        <v>9</v>
      </c>
    </row>
    <row r="260" spans="1:11">
      <c r="A260" t="s">
        <v>1243</v>
      </c>
      <c r="B260" t="s">
        <v>1827</v>
      </c>
      <c r="C260" t="s">
        <v>1262</v>
      </c>
      <c r="D260" t="s">
        <v>1816</v>
      </c>
      <c r="E260" t="s">
        <v>1841</v>
      </c>
      <c r="F260" t="s">
        <v>1693</v>
      </c>
      <c r="G260" t="s">
        <v>1713</v>
      </c>
      <c r="H260" t="s">
        <v>1818</v>
      </c>
      <c r="I260" t="s">
        <v>1813</v>
      </c>
      <c r="J260" t="s">
        <v>1830</v>
      </c>
      <c r="K260" t="s">
        <v>9</v>
      </c>
    </row>
    <row r="261" spans="1:11">
      <c r="A261" t="s">
        <v>1464</v>
      </c>
      <c r="B261" t="s">
        <v>1815</v>
      </c>
      <c r="C261" t="s">
        <v>1530</v>
      </c>
      <c r="D261" t="s">
        <v>1851</v>
      </c>
      <c r="E261" t="s">
        <v>1817</v>
      </c>
      <c r="F261" t="s">
        <v>1665</v>
      </c>
      <c r="G261" t="s">
        <v>1693</v>
      </c>
      <c r="H261" t="s">
        <v>11</v>
      </c>
      <c r="I261" t="s">
        <v>1813</v>
      </c>
      <c r="J261" t="s">
        <v>1847</v>
      </c>
      <c r="K261" t="s">
        <v>9</v>
      </c>
    </row>
    <row r="262" spans="1:11">
      <c r="A262" t="s">
        <v>1281</v>
      </c>
      <c r="B262" t="s">
        <v>1910</v>
      </c>
      <c r="C262" t="s">
        <v>659</v>
      </c>
      <c r="D262" t="s">
        <v>1810</v>
      </c>
      <c r="E262" t="s">
        <v>1841</v>
      </c>
      <c r="F262" t="s">
        <v>1699</v>
      </c>
      <c r="G262" t="s">
        <v>1713</v>
      </c>
      <c r="H262" t="s">
        <v>11</v>
      </c>
      <c r="I262" t="s">
        <v>1813</v>
      </c>
      <c r="J262" t="s">
        <v>1830</v>
      </c>
      <c r="K262" t="s">
        <v>9</v>
      </c>
    </row>
    <row r="263" spans="1:11">
      <c r="A263" t="s">
        <v>1280</v>
      </c>
      <c r="B263" t="s">
        <v>1835</v>
      </c>
      <c r="C263" t="s">
        <v>659</v>
      </c>
      <c r="D263" t="s">
        <v>1810</v>
      </c>
      <c r="E263" t="s">
        <v>1841</v>
      </c>
      <c r="F263" t="s">
        <v>1684</v>
      </c>
      <c r="G263" t="s">
        <v>1693</v>
      </c>
      <c r="H263" t="s">
        <v>11</v>
      </c>
      <c r="I263" t="s">
        <v>1813</v>
      </c>
      <c r="J263" t="s">
        <v>1870</v>
      </c>
      <c r="K263" t="s">
        <v>9</v>
      </c>
    </row>
    <row r="264" spans="1:11">
      <c r="A264" t="s">
        <v>1279</v>
      </c>
      <c r="B264" t="s">
        <v>1827</v>
      </c>
      <c r="C264" t="s">
        <v>1553</v>
      </c>
      <c r="D264" t="s">
        <v>1816</v>
      </c>
      <c r="E264" t="s">
        <v>1841</v>
      </c>
      <c r="F264" t="s">
        <v>1684</v>
      </c>
      <c r="G264" t="s">
        <v>1713</v>
      </c>
      <c r="H264" t="s">
        <v>11</v>
      </c>
      <c r="I264" t="s">
        <v>1813</v>
      </c>
      <c r="J264" t="s">
        <v>1874</v>
      </c>
      <c r="K264" t="s">
        <v>9</v>
      </c>
    </row>
    <row r="265" spans="1:11">
      <c r="A265" t="s">
        <v>41</v>
      </c>
      <c r="B265" t="s">
        <v>1835</v>
      </c>
      <c r="C265" t="s">
        <v>1263</v>
      </c>
      <c r="D265" t="s">
        <v>1810</v>
      </c>
      <c r="E265" t="s">
        <v>1841</v>
      </c>
      <c r="F265" t="s">
        <v>1684</v>
      </c>
      <c r="G265" t="s">
        <v>1667</v>
      </c>
      <c r="H265" t="s">
        <v>11</v>
      </c>
      <c r="I265" t="s">
        <v>1813</v>
      </c>
      <c r="J265" t="s">
        <v>1870</v>
      </c>
      <c r="K265" t="s">
        <v>9</v>
      </c>
    </row>
    <row r="266" spans="1:11">
      <c r="A266" t="s">
        <v>1916</v>
      </c>
      <c r="B266" t="s">
        <v>1849</v>
      </c>
      <c r="C266" t="s">
        <v>542</v>
      </c>
      <c r="D266" t="s">
        <v>1816</v>
      </c>
      <c r="E266" t="s">
        <v>1817</v>
      </c>
      <c r="F266" t="s">
        <v>1635</v>
      </c>
      <c r="G266" t="s">
        <v>1701</v>
      </c>
      <c r="H266" t="s">
        <v>1818</v>
      </c>
      <c r="I266" t="s">
        <v>1813</v>
      </c>
      <c r="J266" t="s">
        <v>1893</v>
      </c>
      <c r="K266" t="s">
        <v>9</v>
      </c>
    </row>
    <row r="267" spans="1:11">
      <c r="A267" t="s">
        <v>1463</v>
      </c>
      <c r="B267" t="s">
        <v>1849</v>
      </c>
      <c r="C267" t="s">
        <v>542</v>
      </c>
      <c r="D267" t="s">
        <v>1816</v>
      </c>
      <c r="E267" t="s">
        <v>1817</v>
      </c>
      <c r="F267" t="s">
        <v>1635</v>
      </c>
      <c r="G267" t="s">
        <v>1701</v>
      </c>
      <c r="H267" t="s">
        <v>1818</v>
      </c>
      <c r="I267" t="s">
        <v>1813</v>
      </c>
      <c r="J267" t="s">
        <v>1879</v>
      </c>
      <c r="K267" t="s">
        <v>9</v>
      </c>
    </row>
    <row r="268" spans="1:11">
      <c r="A268" t="s">
        <v>1462</v>
      </c>
      <c r="B268" t="s">
        <v>1821</v>
      </c>
      <c r="C268" t="s">
        <v>1529</v>
      </c>
      <c r="D268" t="s">
        <v>1810</v>
      </c>
      <c r="E268" t="s">
        <v>1841</v>
      </c>
      <c r="F268" t="s">
        <v>1635</v>
      </c>
      <c r="G268" t="s">
        <v>1693</v>
      </c>
      <c r="H268" t="s">
        <v>1818</v>
      </c>
      <c r="I268" t="s">
        <v>1813</v>
      </c>
      <c r="J268" t="s">
        <v>1830</v>
      </c>
      <c r="K268" t="s">
        <v>9</v>
      </c>
    </row>
    <row r="269" spans="1:11">
      <c r="A269" t="s">
        <v>1278</v>
      </c>
      <c r="B269" t="s">
        <v>1815</v>
      </c>
      <c r="C269" t="s">
        <v>1263</v>
      </c>
      <c r="D269" t="s">
        <v>1851</v>
      </c>
      <c r="E269" t="s">
        <v>1817</v>
      </c>
      <c r="F269" t="s">
        <v>1635</v>
      </c>
      <c r="G269" t="s">
        <v>1917</v>
      </c>
      <c r="H269" t="s">
        <v>11</v>
      </c>
      <c r="I269" t="s">
        <v>1813</v>
      </c>
      <c r="J269" t="s">
        <v>1896</v>
      </c>
      <c r="K269" t="s">
        <v>9</v>
      </c>
    </row>
    <row r="270" spans="1:11">
      <c r="A270" t="s">
        <v>1461</v>
      </c>
      <c r="B270" t="s">
        <v>1835</v>
      </c>
      <c r="C270" t="s">
        <v>1621</v>
      </c>
      <c r="D270" t="s">
        <v>1816</v>
      </c>
      <c r="E270" t="s">
        <v>1841</v>
      </c>
      <c r="F270" t="s">
        <v>1683</v>
      </c>
      <c r="G270" t="s">
        <v>1667</v>
      </c>
      <c r="H270" t="s">
        <v>11</v>
      </c>
      <c r="I270" t="s">
        <v>1813</v>
      </c>
      <c r="J270" t="s">
        <v>1847</v>
      </c>
      <c r="K270" t="s">
        <v>9</v>
      </c>
    </row>
    <row r="271" spans="1:11">
      <c r="A271" t="s">
        <v>1918</v>
      </c>
      <c r="B271" t="s">
        <v>1835</v>
      </c>
      <c r="C271" t="s">
        <v>1410</v>
      </c>
      <c r="D271" t="s">
        <v>1810</v>
      </c>
      <c r="E271" t="s">
        <v>1841</v>
      </c>
      <c r="F271" t="s">
        <v>1682</v>
      </c>
      <c r="G271" t="s">
        <v>1667</v>
      </c>
      <c r="H271" t="s">
        <v>11</v>
      </c>
      <c r="I271" t="s">
        <v>1813</v>
      </c>
      <c r="J271" t="s">
        <v>1874</v>
      </c>
      <c r="K271" t="s">
        <v>9</v>
      </c>
    </row>
    <row r="272" spans="1:11">
      <c r="A272" t="s">
        <v>1329</v>
      </c>
      <c r="B272" t="s">
        <v>1849</v>
      </c>
      <c r="C272" t="s">
        <v>1242</v>
      </c>
      <c r="D272" t="s">
        <v>1242</v>
      </c>
      <c r="E272" t="s">
        <v>1817</v>
      </c>
      <c r="F272" t="s">
        <v>1634</v>
      </c>
      <c r="G272" t="s">
        <v>1682</v>
      </c>
      <c r="H272" t="s">
        <v>11</v>
      </c>
      <c r="I272" t="s">
        <v>1813</v>
      </c>
      <c r="J272" t="s">
        <v>1886</v>
      </c>
      <c r="K272" t="s">
        <v>9</v>
      </c>
    </row>
    <row r="273" spans="1:11">
      <c r="A273" t="s">
        <v>1533</v>
      </c>
      <c r="B273" t="s">
        <v>1849</v>
      </c>
      <c r="C273" t="s">
        <v>1242</v>
      </c>
      <c r="D273" t="s">
        <v>1242</v>
      </c>
      <c r="E273" t="s">
        <v>1817</v>
      </c>
      <c r="F273" t="s">
        <v>1681</v>
      </c>
      <c r="G273" t="s">
        <v>1686</v>
      </c>
      <c r="H273" t="s">
        <v>1818</v>
      </c>
      <c r="I273" t="s">
        <v>1813</v>
      </c>
      <c r="J273" t="s">
        <v>1883</v>
      </c>
      <c r="K273" t="s">
        <v>9</v>
      </c>
    </row>
    <row r="274" spans="1:11">
      <c r="A274" t="s">
        <v>1460</v>
      </c>
      <c r="B274" t="s">
        <v>1835</v>
      </c>
      <c r="C274" t="s">
        <v>1263</v>
      </c>
      <c r="D274" t="s">
        <v>1810</v>
      </c>
      <c r="E274" t="s">
        <v>1841</v>
      </c>
      <c r="F274" t="s">
        <v>1681</v>
      </c>
      <c r="G274" t="s">
        <v>1709</v>
      </c>
      <c r="H274" t="s">
        <v>11</v>
      </c>
      <c r="I274" t="s">
        <v>1813</v>
      </c>
      <c r="J274" t="s">
        <v>1870</v>
      </c>
      <c r="K274" t="s">
        <v>9</v>
      </c>
    </row>
    <row r="275" spans="1:11">
      <c r="A275" t="s">
        <v>1328</v>
      </c>
      <c r="B275" t="s">
        <v>1835</v>
      </c>
      <c r="C275" t="s">
        <v>1621</v>
      </c>
      <c r="D275" t="s">
        <v>1816</v>
      </c>
      <c r="E275" t="s">
        <v>1841</v>
      </c>
      <c r="F275" t="s">
        <v>1633</v>
      </c>
      <c r="G275" t="s">
        <v>1709</v>
      </c>
      <c r="H275" t="s">
        <v>11</v>
      </c>
      <c r="I275" t="s">
        <v>1813</v>
      </c>
      <c r="J275" t="s">
        <v>1847</v>
      </c>
      <c r="K275" t="s">
        <v>9</v>
      </c>
    </row>
    <row r="276" spans="1:11">
      <c r="A276" t="s">
        <v>1459</v>
      </c>
      <c r="B276" t="s">
        <v>1849</v>
      </c>
      <c r="C276" t="s">
        <v>1242</v>
      </c>
      <c r="D276" t="s">
        <v>1242</v>
      </c>
      <c r="E276" t="s">
        <v>1817</v>
      </c>
      <c r="F276" t="s">
        <v>1633</v>
      </c>
      <c r="G276" t="s">
        <v>1700</v>
      </c>
      <c r="H276" t="s">
        <v>11</v>
      </c>
      <c r="I276" t="s">
        <v>1813</v>
      </c>
      <c r="J276" t="s">
        <v>1912</v>
      </c>
      <c r="K276" t="s">
        <v>9</v>
      </c>
    </row>
    <row r="277" spans="1:11">
      <c r="A277" t="s">
        <v>1327</v>
      </c>
      <c r="B277" t="s">
        <v>1827</v>
      </c>
      <c r="C277" t="s">
        <v>1465</v>
      </c>
      <c r="D277" t="s">
        <v>1816</v>
      </c>
      <c r="E277" t="s">
        <v>1841</v>
      </c>
      <c r="F277" t="s">
        <v>1632</v>
      </c>
      <c r="G277" t="s">
        <v>1673</v>
      </c>
      <c r="H277" t="s">
        <v>1818</v>
      </c>
      <c r="I277" t="s">
        <v>1813</v>
      </c>
      <c r="J277" t="s">
        <v>1879</v>
      </c>
      <c r="K277" t="s">
        <v>9</v>
      </c>
    </row>
    <row r="278" spans="1:11">
      <c r="A278" t="s">
        <v>1738</v>
      </c>
      <c r="B278" t="s">
        <v>1815</v>
      </c>
      <c r="C278" t="s">
        <v>1919</v>
      </c>
      <c r="D278" t="s">
        <v>1851</v>
      </c>
      <c r="E278" t="s">
        <v>1817</v>
      </c>
      <c r="F278" t="s">
        <v>1632</v>
      </c>
      <c r="G278" t="s">
        <v>1635</v>
      </c>
      <c r="H278" t="s">
        <v>11</v>
      </c>
      <c r="I278" t="s">
        <v>1813</v>
      </c>
      <c r="J278" t="s">
        <v>1874</v>
      </c>
      <c r="K278" t="s">
        <v>9</v>
      </c>
    </row>
    <row r="279" spans="1:11">
      <c r="A279" t="s">
        <v>1779</v>
      </c>
      <c r="B279" t="s">
        <v>1849</v>
      </c>
      <c r="C279" t="s">
        <v>1388</v>
      </c>
      <c r="D279" t="s">
        <v>1851</v>
      </c>
      <c r="E279" t="s">
        <v>1817</v>
      </c>
      <c r="F279" t="s">
        <v>1632</v>
      </c>
      <c r="G279" t="s">
        <v>1634</v>
      </c>
      <c r="H279" t="s">
        <v>11</v>
      </c>
      <c r="I279" t="s">
        <v>1813</v>
      </c>
      <c r="J279" t="s">
        <v>1847</v>
      </c>
      <c r="K279" t="s">
        <v>9</v>
      </c>
    </row>
    <row r="280" spans="1:11">
      <c r="A280" t="s">
        <v>1458</v>
      </c>
      <c r="B280" t="s">
        <v>1827</v>
      </c>
      <c r="C280" t="s">
        <v>1411</v>
      </c>
      <c r="D280" t="s">
        <v>1810</v>
      </c>
      <c r="E280" t="s">
        <v>1841</v>
      </c>
      <c r="F280" t="s">
        <v>1632</v>
      </c>
      <c r="G280" t="s">
        <v>1682</v>
      </c>
      <c r="H280" t="s">
        <v>11</v>
      </c>
      <c r="I280" t="s">
        <v>1813</v>
      </c>
      <c r="J280" t="s">
        <v>1878</v>
      </c>
      <c r="K280" t="s">
        <v>9</v>
      </c>
    </row>
    <row r="281" spans="1:11">
      <c r="A281" t="s">
        <v>1277</v>
      </c>
      <c r="B281" t="s">
        <v>1849</v>
      </c>
      <c r="C281" t="s">
        <v>1379</v>
      </c>
      <c r="D281" t="s">
        <v>1816</v>
      </c>
      <c r="E281" t="s">
        <v>1817</v>
      </c>
      <c r="F281" t="s">
        <v>1632</v>
      </c>
      <c r="G281" t="s">
        <v>1634</v>
      </c>
      <c r="H281" t="s">
        <v>1818</v>
      </c>
      <c r="I281" t="s">
        <v>1813</v>
      </c>
      <c r="J281" t="s">
        <v>1886</v>
      </c>
      <c r="K281" t="s">
        <v>9</v>
      </c>
    </row>
    <row r="282" spans="1:11">
      <c r="A282" t="s">
        <v>1457</v>
      </c>
      <c r="B282" t="s">
        <v>1815</v>
      </c>
      <c r="C282" t="s">
        <v>1840</v>
      </c>
      <c r="D282" t="s">
        <v>1851</v>
      </c>
      <c r="E282" t="s">
        <v>1817</v>
      </c>
      <c r="F282" t="s">
        <v>1664</v>
      </c>
      <c r="G282" t="s">
        <v>1665</v>
      </c>
      <c r="H282" t="s">
        <v>11</v>
      </c>
      <c r="I282" t="s">
        <v>1813</v>
      </c>
      <c r="J282" t="s">
        <v>1908</v>
      </c>
      <c r="K282" t="s">
        <v>9</v>
      </c>
    </row>
    <row r="283" spans="1:11">
      <c r="A283" t="s">
        <v>1456</v>
      </c>
      <c r="B283" t="s">
        <v>1835</v>
      </c>
      <c r="C283" t="s">
        <v>1497</v>
      </c>
      <c r="D283" t="s">
        <v>1816</v>
      </c>
      <c r="E283" t="s">
        <v>1841</v>
      </c>
      <c r="F283" t="s">
        <v>1680</v>
      </c>
      <c r="G283" t="s">
        <v>1680</v>
      </c>
      <c r="H283" t="s">
        <v>11</v>
      </c>
      <c r="I283" t="s">
        <v>1813</v>
      </c>
      <c r="J283" t="s">
        <v>1847</v>
      </c>
      <c r="K283" t="s">
        <v>9</v>
      </c>
    </row>
    <row r="284" spans="1:11">
      <c r="A284" t="s">
        <v>548</v>
      </c>
      <c r="B284" t="s">
        <v>1849</v>
      </c>
      <c r="C284" t="s">
        <v>1242</v>
      </c>
      <c r="D284" t="s">
        <v>1242</v>
      </c>
      <c r="E284" t="s">
        <v>1817</v>
      </c>
      <c r="F284" t="s">
        <v>1631</v>
      </c>
      <c r="G284" t="s">
        <v>1725</v>
      </c>
      <c r="H284" t="s">
        <v>1818</v>
      </c>
      <c r="I284" t="s">
        <v>1813</v>
      </c>
      <c r="J284" t="s">
        <v>1907</v>
      </c>
      <c r="K284" t="s">
        <v>9</v>
      </c>
    </row>
    <row r="285" spans="1:11">
      <c r="A285" t="s">
        <v>1276</v>
      </c>
      <c r="B285" t="s">
        <v>1849</v>
      </c>
      <c r="C285" t="s">
        <v>1377</v>
      </c>
      <c r="D285" t="s">
        <v>1851</v>
      </c>
      <c r="E285" t="s">
        <v>1817</v>
      </c>
      <c r="F285" t="s">
        <v>1663</v>
      </c>
      <c r="G285" t="s">
        <v>1720</v>
      </c>
      <c r="H285" t="s">
        <v>1818</v>
      </c>
      <c r="I285" t="s">
        <v>1813</v>
      </c>
      <c r="J285" t="s">
        <v>1879</v>
      </c>
      <c r="K285" t="s">
        <v>9</v>
      </c>
    </row>
    <row r="286" spans="1:11">
      <c r="A286" t="s">
        <v>1275</v>
      </c>
      <c r="B286" t="s">
        <v>1835</v>
      </c>
      <c r="C286" t="s">
        <v>1822</v>
      </c>
      <c r="D286" t="s">
        <v>1816</v>
      </c>
      <c r="E286" t="s">
        <v>1841</v>
      </c>
      <c r="F286" t="s">
        <v>1663</v>
      </c>
      <c r="G286" t="s">
        <v>1706</v>
      </c>
      <c r="H286" t="s">
        <v>11</v>
      </c>
      <c r="I286" t="s">
        <v>1813</v>
      </c>
      <c r="J286" t="s">
        <v>1874</v>
      </c>
      <c r="K286" t="s">
        <v>9</v>
      </c>
    </row>
    <row r="287" spans="1:11">
      <c r="A287" t="s">
        <v>1349</v>
      </c>
      <c r="B287" t="s">
        <v>1815</v>
      </c>
      <c r="C287" t="s">
        <v>1522</v>
      </c>
      <c r="D287" t="s">
        <v>1851</v>
      </c>
      <c r="E287" t="s">
        <v>1817</v>
      </c>
      <c r="F287" t="s">
        <v>1663</v>
      </c>
      <c r="G287" t="s">
        <v>1709</v>
      </c>
      <c r="H287" t="s">
        <v>1818</v>
      </c>
      <c r="I287" t="s">
        <v>1813</v>
      </c>
      <c r="J287" t="s">
        <v>1830</v>
      </c>
      <c r="K287" t="s">
        <v>9</v>
      </c>
    </row>
    <row r="288" spans="1:11">
      <c r="A288" t="s">
        <v>1274</v>
      </c>
      <c r="B288" t="s">
        <v>1815</v>
      </c>
      <c r="C288" t="s">
        <v>1353</v>
      </c>
      <c r="D288" t="s">
        <v>1810</v>
      </c>
      <c r="E288" t="s">
        <v>1817</v>
      </c>
      <c r="F288" t="s">
        <v>1766</v>
      </c>
      <c r="G288" t="s">
        <v>1709</v>
      </c>
      <c r="H288" t="s">
        <v>1818</v>
      </c>
      <c r="I288" t="s">
        <v>1813</v>
      </c>
      <c r="J288" t="s">
        <v>1830</v>
      </c>
      <c r="K288" t="s">
        <v>9</v>
      </c>
    </row>
    <row r="289" spans="1:11">
      <c r="A289" t="s">
        <v>1273</v>
      </c>
      <c r="B289" t="s">
        <v>1821</v>
      </c>
      <c r="C289" t="s">
        <v>1610</v>
      </c>
      <c r="D289" t="s">
        <v>1810</v>
      </c>
      <c r="E289" t="s">
        <v>1841</v>
      </c>
      <c r="F289" t="s">
        <v>1646</v>
      </c>
      <c r="G289" t="s">
        <v>1646</v>
      </c>
      <c r="H289" t="s">
        <v>11</v>
      </c>
      <c r="I289" t="s">
        <v>1813</v>
      </c>
      <c r="J289" t="s">
        <v>1888</v>
      </c>
      <c r="K289" t="s">
        <v>9</v>
      </c>
    </row>
    <row r="290" spans="1:11">
      <c r="A290" t="s">
        <v>1253</v>
      </c>
      <c r="B290" t="s">
        <v>1835</v>
      </c>
      <c r="C290" t="s">
        <v>49</v>
      </c>
      <c r="D290" t="s">
        <v>1810</v>
      </c>
      <c r="E290" t="s">
        <v>1841</v>
      </c>
      <c r="F290" t="s">
        <v>1646</v>
      </c>
      <c r="G290" t="s">
        <v>1664</v>
      </c>
      <c r="H290" t="s">
        <v>11</v>
      </c>
      <c r="I290" t="s">
        <v>1813</v>
      </c>
      <c r="J290" t="s">
        <v>1888</v>
      </c>
      <c r="K290" t="s">
        <v>9</v>
      </c>
    </row>
    <row r="291" spans="1:11">
      <c r="A291" t="s">
        <v>1272</v>
      </c>
      <c r="B291" t="s">
        <v>1815</v>
      </c>
      <c r="C291" t="s">
        <v>1532</v>
      </c>
      <c r="D291" t="s">
        <v>1828</v>
      </c>
      <c r="E291" t="s">
        <v>1817</v>
      </c>
      <c r="F291" t="s">
        <v>1662</v>
      </c>
      <c r="G291" t="s">
        <v>1634</v>
      </c>
      <c r="H291" t="s">
        <v>1818</v>
      </c>
      <c r="I291" t="s">
        <v>1813</v>
      </c>
      <c r="J291" t="s">
        <v>1896</v>
      </c>
      <c r="K291" t="s">
        <v>9</v>
      </c>
    </row>
    <row r="292" spans="1:11">
      <c r="A292" t="s">
        <v>1455</v>
      </c>
      <c r="B292" t="s">
        <v>1849</v>
      </c>
      <c r="C292" t="s">
        <v>1541</v>
      </c>
      <c r="D292" t="s">
        <v>1828</v>
      </c>
      <c r="E292" t="s">
        <v>1817</v>
      </c>
      <c r="F292" t="s">
        <v>1662</v>
      </c>
      <c r="G292" t="s">
        <v>1823</v>
      </c>
      <c r="H292" t="s">
        <v>1818</v>
      </c>
      <c r="I292" t="s">
        <v>1813</v>
      </c>
      <c r="J292" t="s">
        <v>1879</v>
      </c>
      <c r="K292" t="s">
        <v>9</v>
      </c>
    </row>
    <row r="293" spans="1:11">
      <c r="A293" t="s">
        <v>1454</v>
      </c>
      <c r="B293" t="s">
        <v>1835</v>
      </c>
      <c r="C293" t="s">
        <v>1354</v>
      </c>
      <c r="D293" t="s">
        <v>1816</v>
      </c>
      <c r="E293" t="s">
        <v>1841</v>
      </c>
      <c r="F293" t="s">
        <v>1662</v>
      </c>
      <c r="G293" t="s">
        <v>1631</v>
      </c>
      <c r="H293" t="s">
        <v>11</v>
      </c>
      <c r="I293" t="s">
        <v>1813</v>
      </c>
      <c r="J293" t="s">
        <v>1847</v>
      </c>
      <c r="K293" t="s">
        <v>9</v>
      </c>
    </row>
    <row r="294" spans="1:11">
      <c r="A294" t="s">
        <v>1453</v>
      </c>
      <c r="B294" t="s">
        <v>1910</v>
      </c>
      <c r="C294" t="s">
        <v>1372</v>
      </c>
      <c r="D294" t="s">
        <v>1810</v>
      </c>
      <c r="E294" t="s">
        <v>1841</v>
      </c>
      <c r="F294" t="s">
        <v>1698</v>
      </c>
      <c r="G294" t="s">
        <v>1662</v>
      </c>
      <c r="H294" t="s">
        <v>11</v>
      </c>
      <c r="I294" t="s">
        <v>1813</v>
      </c>
      <c r="J294" t="s">
        <v>1920</v>
      </c>
      <c r="K294" t="s">
        <v>9</v>
      </c>
    </row>
    <row r="295" spans="1:11">
      <c r="A295" t="s">
        <v>1921</v>
      </c>
      <c r="B295" t="s">
        <v>1815</v>
      </c>
      <c r="C295" t="s">
        <v>1845</v>
      </c>
      <c r="D295" t="s">
        <v>1816</v>
      </c>
      <c r="E295" t="s">
        <v>1817</v>
      </c>
      <c r="F295" t="s">
        <v>1698</v>
      </c>
      <c r="G295" t="s">
        <v>1664</v>
      </c>
      <c r="H295" t="s">
        <v>11</v>
      </c>
      <c r="I295" t="s">
        <v>1813</v>
      </c>
      <c r="J295" t="s">
        <v>1874</v>
      </c>
      <c r="K295" t="s">
        <v>9</v>
      </c>
    </row>
    <row r="296" spans="1:11">
      <c r="A296" t="s">
        <v>1922</v>
      </c>
      <c r="B296" t="s">
        <v>1815</v>
      </c>
      <c r="C296" t="s">
        <v>1554</v>
      </c>
      <c r="D296" t="s">
        <v>1851</v>
      </c>
      <c r="E296" t="s">
        <v>1817</v>
      </c>
      <c r="F296" t="s">
        <v>1707</v>
      </c>
      <c r="G296" t="s">
        <v>1712</v>
      </c>
      <c r="H296" t="s">
        <v>11</v>
      </c>
      <c r="I296" t="s">
        <v>1813</v>
      </c>
      <c r="J296" t="s">
        <v>1847</v>
      </c>
      <c r="K296" t="s">
        <v>9</v>
      </c>
    </row>
    <row r="297" spans="1:11">
      <c r="A297" t="s">
        <v>1583</v>
      </c>
      <c r="B297" t="s">
        <v>1827</v>
      </c>
      <c r="C297" t="s">
        <v>1780</v>
      </c>
      <c r="D297" t="s">
        <v>1810</v>
      </c>
      <c r="E297" t="s">
        <v>1841</v>
      </c>
      <c r="F297" t="s">
        <v>1692</v>
      </c>
      <c r="G297" t="s">
        <v>1662</v>
      </c>
      <c r="H297" t="s">
        <v>11</v>
      </c>
      <c r="I297" t="s">
        <v>1813</v>
      </c>
      <c r="J297" t="s">
        <v>1847</v>
      </c>
      <c r="K297" t="s">
        <v>9</v>
      </c>
    </row>
    <row r="298" spans="1:11">
      <c r="A298" t="s">
        <v>1271</v>
      </c>
      <c r="B298" t="s">
        <v>1827</v>
      </c>
      <c r="C298" t="s">
        <v>1548</v>
      </c>
      <c r="D298" t="s">
        <v>1828</v>
      </c>
      <c r="E298" t="s">
        <v>1841</v>
      </c>
      <c r="F298" t="s">
        <v>1661</v>
      </c>
      <c r="G298" t="s">
        <v>1707</v>
      </c>
      <c r="H298" t="s">
        <v>11</v>
      </c>
      <c r="I298" t="s">
        <v>1813</v>
      </c>
      <c r="J298" t="s">
        <v>1879</v>
      </c>
      <c r="K298" t="s">
        <v>9</v>
      </c>
    </row>
    <row r="299" spans="1:11">
      <c r="A299" t="s">
        <v>40</v>
      </c>
      <c r="B299" t="s">
        <v>1849</v>
      </c>
      <c r="C299" t="s">
        <v>1242</v>
      </c>
      <c r="D299" t="s">
        <v>1242</v>
      </c>
      <c r="E299" t="s">
        <v>1817</v>
      </c>
      <c r="F299" t="s">
        <v>1661</v>
      </c>
      <c r="G299" t="s">
        <v>1069</v>
      </c>
      <c r="H299" t="s">
        <v>1818</v>
      </c>
      <c r="I299" t="s">
        <v>1813</v>
      </c>
      <c r="J299" t="s">
        <v>1905</v>
      </c>
      <c r="K299" t="s">
        <v>9</v>
      </c>
    </row>
    <row r="300" spans="1:11">
      <c r="A300" t="s">
        <v>1341</v>
      </c>
      <c r="B300" t="s">
        <v>1815</v>
      </c>
      <c r="C300" t="s">
        <v>1549</v>
      </c>
      <c r="D300" t="s">
        <v>1816</v>
      </c>
      <c r="E300" t="s">
        <v>1817</v>
      </c>
      <c r="F300" t="s">
        <v>1661</v>
      </c>
      <c r="G300" t="s">
        <v>1698</v>
      </c>
      <c r="H300" t="s">
        <v>1818</v>
      </c>
      <c r="I300" t="s">
        <v>1813</v>
      </c>
      <c r="J300" t="s">
        <v>1888</v>
      </c>
      <c r="K300" t="s">
        <v>9</v>
      </c>
    </row>
    <row r="301" spans="1:11">
      <c r="A301" t="s">
        <v>1340</v>
      </c>
      <c r="B301" t="s">
        <v>1815</v>
      </c>
      <c r="C301" t="s">
        <v>1369</v>
      </c>
      <c r="D301" t="s">
        <v>1810</v>
      </c>
      <c r="F301" t="s">
        <v>1660</v>
      </c>
      <c r="G301" t="s">
        <v>1661</v>
      </c>
      <c r="H301" t="s">
        <v>1818</v>
      </c>
      <c r="I301" t="s">
        <v>1813</v>
      </c>
      <c r="J301" t="s">
        <v>1874</v>
      </c>
      <c r="K301" t="s">
        <v>9</v>
      </c>
    </row>
    <row r="302" spans="1:11">
      <c r="A302" t="s">
        <v>1452</v>
      </c>
      <c r="B302" t="s">
        <v>1815</v>
      </c>
      <c r="C302" t="s">
        <v>1369</v>
      </c>
      <c r="D302" t="s">
        <v>1810</v>
      </c>
      <c r="F302" t="s">
        <v>1660</v>
      </c>
      <c r="G302" t="s">
        <v>1660</v>
      </c>
      <c r="H302" t="s">
        <v>11</v>
      </c>
      <c r="I302" t="s">
        <v>1813</v>
      </c>
      <c r="J302" t="s">
        <v>1874</v>
      </c>
      <c r="K302" t="s">
        <v>9</v>
      </c>
    </row>
    <row r="303" spans="1:11">
      <c r="A303" t="s">
        <v>1451</v>
      </c>
      <c r="B303" t="s">
        <v>1861</v>
      </c>
      <c r="C303" t="s">
        <v>1840</v>
      </c>
      <c r="D303" t="s">
        <v>1810</v>
      </c>
      <c r="F303" t="s">
        <v>1660</v>
      </c>
      <c r="G303" t="s">
        <v>1661</v>
      </c>
      <c r="H303" t="s">
        <v>11</v>
      </c>
      <c r="I303" t="s">
        <v>1813</v>
      </c>
      <c r="J303" t="s">
        <v>1879</v>
      </c>
      <c r="K303" t="s">
        <v>9</v>
      </c>
    </row>
    <row r="304" spans="1:11">
      <c r="A304" t="s">
        <v>1450</v>
      </c>
      <c r="B304" t="s">
        <v>1861</v>
      </c>
      <c r="C304" t="s">
        <v>1840</v>
      </c>
      <c r="D304" t="s">
        <v>1810</v>
      </c>
      <c r="E304" t="s">
        <v>1841</v>
      </c>
      <c r="F304" t="s">
        <v>1660</v>
      </c>
      <c r="H304" t="s">
        <v>1829</v>
      </c>
      <c r="I304" t="s">
        <v>1813</v>
      </c>
      <c r="J304" t="s">
        <v>1879</v>
      </c>
      <c r="K304" t="s">
        <v>9</v>
      </c>
    </row>
    <row r="305" spans="1:11">
      <c r="A305" t="s">
        <v>1270</v>
      </c>
      <c r="B305" t="s">
        <v>1849</v>
      </c>
      <c r="C305" t="s">
        <v>1242</v>
      </c>
      <c r="D305" t="s">
        <v>1242</v>
      </c>
      <c r="E305" t="s">
        <v>1817</v>
      </c>
      <c r="F305" t="s">
        <v>1660</v>
      </c>
      <c r="G305" t="s">
        <v>1706</v>
      </c>
      <c r="H305" t="s">
        <v>1818</v>
      </c>
      <c r="I305" t="s">
        <v>1813</v>
      </c>
      <c r="J305" t="s">
        <v>1915</v>
      </c>
      <c r="K305" t="s">
        <v>9</v>
      </c>
    </row>
    <row r="306" spans="1:11">
      <c r="A306" t="s">
        <v>1269</v>
      </c>
      <c r="B306" t="s">
        <v>1815</v>
      </c>
      <c r="C306" t="s">
        <v>1548</v>
      </c>
      <c r="D306" t="s">
        <v>1810</v>
      </c>
      <c r="E306" t="s">
        <v>1817</v>
      </c>
      <c r="F306" t="s">
        <v>1660</v>
      </c>
      <c r="G306" t="s">
        <v>1662</v>
      </c>
      <c r="H306" t="s">
        <v>1818</v>
      </c>
      <c r="I306" t="s">
        <v>1813</v>
      </c>
      <c r="J306" t="s">
        <v>1888</v>
      </c>
      <c r="K306" t="s">
        <v>9</v>
      </c>
    </row>
    <row r="307" spans="1:11">
      <c r="A307" t="s">
        <v>1449</v>
      </c>
      <c r="B307" t="s">
        <v>1827</v>
      </c>
      <c r="C307" t="s">
        <v>1617</v>
      </c>
      <c r="D307" t="s">
        <v>1816</v>
      </c>
      <c r="E307" t="s">
        <v>1841</v>
      </c>
      <c r="F307" t="s">
        <v>1679</v>
      </c>
      <c r="G307" t="s">
        <v>1703</v>
      </c>
      <c r="H307" t="s">
        <v>11</v>
      </c>
      <c r="I307" t="s">
        <v>1813</v>
      </c>
      <c r="J307" t="s">
        <v>1847</v>
      </c>
      <c r="K307" t="s">
        <v>9</v>
      </c>
    </row>
    <row r="308" spans="1:11">
      <c r="A308" t="s">
        <v>1268</v>
      </c>
      <c r="B308" t="s">
        <v>1849</v>
      </c>
      <c r="C308" t="s">
        <v>1383</v>
      </c>
      <c r="D308" t="s">
        <v>1810</v>
      </c>
      <c r="E308" t="s">
        <v>1817</v>
      </c>
      <c r="F308" t="s">
        <v>1679</v>
      </c>
      <c r="H308" t="s">
        <v>1829</v>
      </c>
      <c r="I308" t="s">
        <v>1813</v>
      </c>
      <c r="J308" t="s">
        <v>1879</v>
      </c>
      <c r="K308" t="s">
        <v>9</v>
      </c>
    </row>
    <row r="309" spans="1:11">
      <c r="A309" t="s">
        <v>1448</v>
      </c>
      <c r="B309" t="s">
        <v>1827</v>
      </c>
      <c r="C309" t="s">
        <v>1591</v>
      </c>
      <c r="D309" t="s">
        <v>1810</v>
      </c>
      <c r="F309" t="s">
        <v>1679</v>
      </c>
      <c r="G309" t="s">
        <v>1660</v>
      </c>
      <c r="H309" t="s">
        <v>11</v>
      </c>
      <c r="I309" t="s">
        <v>1813</v>
      </c>
      <c r="J309" t="s">
        <v>1879</v>
      </c>
      <c r="K309" t="s">
        <v>9</v>
      </c>
    </row>
    <row r="310" spans="1:11">
      <c r="A310" t="s">
        <v>1447</v>
      </c>
      <c r="B310" t="s">
        <v>1835</v>
      </c>
      <c r="C310" t="s">
        <v>1549</v>
      </c>
      <c r="D310" t="s">
        <v>1816</v>
      </c>
      <c r="E310" t="s">
        <v>1841</v>
      </c>
      <c r="F310" t="s">
        <v>1767</v>
      </c>
      <c r="G310" t="s">
        <v>1684</v>
      </c>
      <c r="H310" t="s">
        <v>11</v>
      </c>
      <c r="I310" t="s">
        <v>1813</v>
      </c>
      <c r="J310" t="s">
        <v>1879</v>
      </c>
      <c r="K310" t="s">
        <v>9</v>
      </c>
    </row>
    <row r="311" spans="1:11">
      <c r="A311" t="s">
        <v>1446</v>
      </c>
      <c r="B311" t="s">
        <v>1815</v>
      </c>
      <c r="C311" t="s">
        <v>1522</v>
      </c>
      <c r="D311" t="s">
        <v>1851</v>
      </c>
      <c r="E311" t="s">
        <v>1817</v>
      </c>
      <c r="F311" t="s">
        <v>1767</v>
      </c>
      <c r="G311" t="s">
        <v>1706</v>
      </c>
      <c r="H311" t="s">
        <v>11</v>
      </c>
      <c r="I311" t="s">
        <v>1813</v>
      </c>
      <c r="J311" t="s">
        <v>1879</v>
      </c>
      <c r="K311" t="s">
        <v>9</v>
      </c>
    </row>
    <row r="312" spans="1:11">
      <c r="A312" t="s">
        <v>1363</v>
      </c>
      <c r="B312" t="s">
        <v>1827</v>
      </c>
      <c r="C312" t="s">
        <v>1549</v>
      </c>
      <c r="D312" t="s">
        <v>1810</v>
      </c>
      <c r="E312" t="s">
        <v>1841</v>
      </c>
      <c r="F312" t="s">
        <v>1691</v>
      </c>
      <c r="G312" t="s">
        <v>1635</v>
      </c>
      <c r="H312" t="s">
        <v>11</v>
      </c>
      <c r="I312" t="s">
        <v>1813</v>
      </c>
      <c r="J312" t="s">
        <v>1879</v>
      </c>
      <c r="K312" t="s">
        <v>9</v>
      </c>
    </row>
    <row r="313" spans="1:11">
      <c r="A313" t="s">
        <v>1923</v>
      </c>
      <c r="B313" t="s">
        <v>1910</v>
      </c>
      <c r="C313" t="s">
        <v>1263</v>
      </c>
      <c r="D313" t="s">
        <v>1810</v>
      </c>
      <c r="E313" t="s">
        <v>1841</v>
      </c>
      <c r="F313" t="s">
        <v>1691</v>
      </c>
      <c r="G313" t="s">
        <v>1707</v>
      </c>
      <c r="H313" t="s">
        <v>11</v>
      </c>
      <c r="I313" t="s">
        <v>1813</v>
      </c>
      <c r="J313" t="s">
        <v>1888</v>
      </c>
      <c r="K313" t="s">
        <v>9</v>
      </c>
    </row>
    <row r="314" spans="1:11">
      <c r="A314" t="s">
        <v>1771</v>
      </c>
      <c r="B314" t="s">
        <v>1849</v>
      </c>
      <c r="C314" t="s">
        <v>1242</v>
      </c>
      <c r="D314" t="s">
        <v>1242</v>
      </c>
      <c r="F314" t="s">
        <v>1630</v>
      </c>
      <c r="G314" t="s">
        <v>1661</v>
      </c>
      <c r="H314" t="s">
        <v>1818</v>
      </c>
      <c r="I314" t="s">
        <v>1813</v>
      </c>
      <c r="J314" t="s">
        <v>1830</v>
      </c>
      <c r="K314" t="s">
        <v>9</v>
      </c>
    </row>
    <row r="315" spans="1:11">
      <c r="A315" t="s">
        <v>1339</v>
      </c>
      <c r="B315" t="s">
        <v>1827</v>
      </c>
      <c r="C315" t="s">
        <v>1531</v>
      </c>
      <c r="D315" t="s">
        <v>1810</v>
      </c>
      <c r="F315" t="s">
        <v>1630</v>
      </c>
      <c r="G315" t="s">
        <v>1660</v>
      </c>
      <c r="H315" t="s">
        <v>1818</v>
      </c>
      <c r="I315" t="s">
        <v>1813</v>
      </c>
      <c r="J315" t="s">
        <v>1874</v>
      </c>
      <c r="K315" t="s">
        <v>9</v>
      </c>
    </row>
    <row r="316" spans="1:11">
      <c r="A316" t="s">
        <v>1267</v>
      </c>
      <c r="B316" t="s">
        <v>1815</v>
      </c>
      <c r="C316" t="s">
        <v>1924</v>
      </c>
      <c r="D316" t="s">
        <v>1828</v>
      </c>
      <c r="F316" t="s">
        <v>1659</v>
      </c>
      <c r="G316" t="s">
        <v>1630</v>
      </c>
      <c r="H316" t="s">
        <v>11</v>
      </c>
      <c r="I316" t="s">
        <v>1813</v>
      </c>
      <c r="J316" t="s">
        <v>1896</v>
      </c>
      <c r="K316" t="s">
        <v>9</v>
      </c>
    </row>
    <row r="317" spans="1:11">
      <c r="A317" t="s">
        <v>1362</v>
      </c>
      <c r="B317" t="s">
        <v>1827</v>
      </c>
      <c r="C317" t="s">
        <v>1411</v>
      </c>
      <c r="D317" t="s">
        <v>1810</v>
      </c>
      <c r="E317" t="s">
        <v>1841</v>
      </c>
      <c r="F317" t="s">
        <v>1067</v>
      </c>
      <c r="G317" t="s">
        <v>1712</v>
      </c>
      <c r="H317" t="s">
        <v>11</v>
      </c>
      <c r="I317" t="s">
        <v>1813</v>
      </c>
      <c r="J317" t="s">
        <v>1878</v>
      </c>
      <c r="K317" t="s">
        <v>9</v>
      </c>
    </row>
    <row r="318" spans="1:11">
      <c r="A318" t="s">
        <v>1361</v>
      </c>
      <c r="B318" t="s">
        <v>1849</v>
      </c>
      <c r="C318" t="s">
        <v>1377</v>
      </c>
      <c r="D318" t="s">
        <v>1851</v>
      </c>
      <c r="F318" t="s">
        <v>1067</v>
      </c>
      <c r="G318" t="s">
        <v>1630</v>
      </c>
      <c r="H318" t="s">
        <v>11</v>
      </c>
      <c r="I318" t="s">
        <v>1813</v>
      </c>
      <c r="J318" t="s">
        <v>1874</v>
      </c>
      <c r="K318" t="s">
        <v>9</v>
      </c>
    </row>
    <row r="319" spans="1:11">
      <c r="A319" t="s">
        <v>1360</v>
      </c>
      <c r="B319" t="s">
        <v>1821</v>
      </c>
      <c r="C319" t="s">
        <v>1443</v>
      </c>
      <c r="D319" t="s">
        <v>1810</v>
      </c>
      <c r="E319" t="s">
        <v>1841</v>
      </c>
      <c r="F319" t="s">
        <v>1645</v>
      </c>
      <c r="G319" t="s">
        <v>1684</v>
      </c>
      <c r="H319" t="s">
        <v>11</v>
      </c>
      <c r="I319" t="s">
        <v>1813</v>
      </c>
      <c r="J319" t="s">
        <v>1879</v>
      </c>
      <c r="K319" t="s">
        <v>9</v>
      </c>
    </row>
    <row r="320" spans="1:11">
      <c r="A320" t="s">
        <v>1612</v>
      </c>
      <c r="B320" t="s">
        <v>1827</v>
      </c>
      <c r="C320" t="s">
        <v>1410</v>
      </c>
      <c r="D320" t="s">
        <v>1816</v>
      </c>
      <c r="E320" t="s">
        <v>1841</v>
      </c>
      <c r="F320" t="s">
        <v>1658</v>
      </c>
      <c r="G320" t="s">
        <v>1707</v>
      </c>
      <c r="H320" t="s">
        <v>1818</v>
      </c>
      <c r="I320" t="s">
        <v>1813</v>
      </c>
      <c r="J320" t="s">
        <v>1878</v>
      </c>
      <c r="K320" t="s">
        <v>9</v>
      </c>
    </row>
    <row r="321" spans="1:11">
      <c r="A321" t="s">
        <v>1348</v>
      </c>
      <c r="B321" t="s">
        <v>1815</v>
      </c>
      <c r="C321" t="s">
        <v>1359</v>
      </c>
      <c r="D321" t="s">
        <v>1810</v>
      </c>
      <c r="F321" t="s">
        <v>1658</v>
      </c>
      <c r="G321" t="s">
        <v>1679</v>
      </c>
      <c r="H321" t="s">
        <v>11</v>
      </c>
      <c r="I321" t="s">
        <v>1813</v>
      </c>
      <c r="J321" t="s">
        <v>1879</v>
      </c>
      <c r="K321" t="s">
        <v>9</v>
      </c>
    </row>
    <row r="322" spans="1:11">
      <c r="A322" t="s">
        <v>1266</v>
      </c>
      <c r="B322" t="s">
        <v>1815</v>
      </c>
      <c r="C322" t="s">
        <v>1468</v>
      </c>
      <c r="D322" t="s">
        <v>1851</v>
      </c>
      <c r="F322" t="s">
        <v>1658</v>
      </c>
      <c r="G322" t="s">
        <v>1630</v>
      </c>
      <c r="H322" t="s">
        <v>11</v>
      </c>
      <c r="I322" t="s">
        <v>1813</v>
      </c>
      <c r="J322" t="s">
        <v>1847</v>
      </c>
      <c r="K322" t="s">
        <v>9</v>
      </c>
    </row>
    <row r="323" spans="1:11">
      <c r="A323" t="s">
        <v>1265</v>
      </c>
      <c r="B323" t="s">
        <v>1827</v>
      </c>
      <c r="C323" t="s">
        <v>1549</v>
      </c>
      <c r="D323" t="s">
        <v>1810</v>
      </c>
      <c r="F323" t="s">
        <v>1746</v>
      </c>
      <c r="G323" t="s">
        <v>1067</v>
      </c>
      <c r="H323" t="s">
        <v>11</v>
      </c>
      <c r="I323" t="s">
        <v>1813</v>
      </c>
      <c r="J323" t="s">
        <v>1879</v>
      </c>
      <c r="K323" t="s">
        <v>9</v>
      </c>
    </row>
    <row r="324" spans="1:11">
      <c r="A324" t="s">
        <v>85</v>
      </c>
      <c r="B324" t="s">
        <v>1815</v>
      </c>
      <c r="C324" t="s">
        <v>1242</v>
      </c>
      <c r="D324" t="s">
        <v>1242</v>
      </c>
      <c r="F324" t="s">
        <v>1657</v>
      </c>
      <c r="G324" t="s">
        <v>1659</v>
      </c>
      <c r="H324" t="s">
        <v>11</v>
      </c>
      <c r="I324" t="s">
        <v>1813</v>
      </c>
      <c r="J324" t="s">
        <v>1833</v>
      </c>
      <c r="K324" t="s">
        <v>9</v>
      </c>
    </row>
    <row r="325" spans="1:11">
      <c r="A325" t="s">
        <v>83</v>
      </c>
      <c r="B325" t="s">
        <v>1827</v>
      </c>
      <c r="C325" t="s">
        <v>1531</v>
      </c>
      <c r="D325" t="s">
        <v>1810</v>
      </c>
      <c r="F325" t="s">
        <v>1656</v>
      </c>
      <c r="G325" t="s">
        <v>1630</v>
      </c>
      <c r="H325" t="s">
        <v>11</v>
      </c>
      <c r="I325" t="s">
        <v>1813</v>
      </c>
      <c r="J325" t="s">
        <v>1874</v>
      </c>
      <c r="K325" t="s">
        <v>9</v>
      </c>
    </row>
    <row r="326" spans="1:11">
      <c r="A326" t="s">
        <v>81</v>
      </c>
      <c r="B326" t="s">
        <v>1815</v>
      </c>
      <c r="C326" t="s">
        <v>1549</v>
      </c>
      <c r="D326" t="s">
        <v>1816</v>
      </c>
      <c r="E326" t="s">
        <v>1817</v>
      </c>
      <c r="F326" t="s">
        <v>1066</v>
      </c>
      <c r="G326" t="s">
        <v>1698</v>
      </c>
      <c r="H326" t="s">
        <v>1818</v>
      </c>
      <c r="I326" t="s">
        <v>1813</v>
      </c>
      <c r="J326" t="s">
        <v>1879</v>
      </c>
      <c r="K326" t="s">
        <v>9</v>
      </c>
    </row>
    <row r="327" spans="1:11">
      <c r="A327" t="s">
        <v>1264</v>
      </c>
      <c r="B327" t="s">
        <v>1815</v>
      </c>
      <c r="C327" t="s">
        <v>1353</v>
      </c>
      <c r="D327" t="s">
        <v>1810</v>
      </c>
      <c r="E327" t="s">
        <v>1817</v>
      </c>
      <c r="F327" t="s">
        <v>1066</v>
      </c>
      <c r="G327" t="s">
        <v>1634</v>
      </c>
      <c r="H327" t="s">
        <v>1818</v>
      </c>
      <c r="I327" t="s">
        <v>1813</v>
      </c>
      <c r="J327" t="s">
        <v>1879</v>
      </c>
      <c r="K327" t="s">
        <v>9</v>
      </c>
    </row>
    <row r="328" spans="1:11">
      <c r="A328" t="s">
        <v>546</v>
      </c>
      <c r="B328" t="s">
        <v>1827</v>
      </c>
      <c r="C328" t="s">
        <v>1919</v>
      </c>
      <c r="D328" t="s">
        <v>1816</v>
      </c>
      <c r="F328" t="s">
        <v>1066</v>
      </c>
      <c r="G328" t="s">
        <v>1679</v>
      </c>
      <c r="H328" t="s">
        <v>11</v>
      </c>
      <c r="I328" t="s">
        <v>1813</v>
      </c>
      <c r="J328" t="s">
        <v>1874</v>
      </c>
      <c r="K328" t="s">
        <v>9</v>
      </c>
    </row>
    <row r="329" spans="1:11">
      <c r="A329" t="s">
        <v>1919</v>
      </c>
      <c r="B329" t="s">
        <v>1815</v>
      </c>
      <c r="C329" t="s">
        <v>1924</v>
      </c>
      <c r="D329" t="s">
        <v>1828</v>
      </c>
      <c r="F329" t="s">
        <v>1065</v>
      </c>
      <c r="G329" t="s">
        <v>1067</v>
      </c>
      <c r="H329" t="s">
        <v>11</v>
      </c>
      <c r="I329" t="s">
        <v>1813</v>
      </c>
      <c r="J329" t="s">
        <v>1896</v>
      </c>
      <c r="K329" t="s">
        <v>9</v>
      </c>
    </row>
    <row r="330" spans="1:11">
      <c r="A330" t="s">
        <v>1532</v>
      </c>
      <c r="B330" t="s">
        <v>1815</v>
      </c>
      <c r="C330" t="s">
        <v>1586</v>
      </c>
      <c r="D330" t="s">
        <v>1810</v>
      </c>
      <c r="F330" t="s">
        <v>1065</v>
      </c>
      <c r="G330" t="s">
        <v>1658</v>
      </c>
      <c r="H330" t="s">
        <v>11</v>
      </c>
      <c r="I330" t="s">
        <v>1813</v>
      </c>
      <c r="J330" t="s">
        <v>1830</v>
      </c>
      <c r="K330" t="s">
        <v>9</v>
      </c>
    </row>
    <row r="331" spans="1:11">
      <c r="A331" t="s">
        <v>1531</v>
      </c>
      <c r="B331" t="s">
        <v>1849</v>
      </c>
      <c r="C331" t="s">
        <v>1242</v>
      </c>
      <c r="D331" t="s">
        <v>1242</v>
      </c>
      <c r="F331" t="s">
        <v>1629</v>
      </c>
      <c r="G331" t="s">
        <v>1645</v>
      </c>
      <c r="H331" t="s">
        <v>1818</v>
      </c>
      <c r="I331" t="s">
        <v>1813</v>
      </c>
      <c r="J331" t="s">
        <v>1905</v>
      </c>
      <c r="K331" t="s">
        <v>9</v>
      </c>
    </row>
    <row r="332" spans="1:11">
      <c r="A332" t="s">
        <v>1530</v>
      </c>
      <c r="B332" t="s">
        <v>1815</v>
      </c>
      <c r="C332" t="s">
        <v>1353</v>
      </c>
      <c r="D332" t="s">
        <v>1810</v>
      </c>
      <c r="F332" t="s">
        <v>1629</v>
      </c>
      <c r="G332" t="s">
        <v>1066</v>
      </c>
      <c r="H332" t="s">
        <v>11</v>
      </c>
      <c r="I332" t="s">
        <v>1813</v>
      </c>
      <c r="J332" t="s">
        <v>1830</v>
      </c>
      <c r="K332" t="s">
        <v>9</v>
      </c>
    </row>
    <row r="333" spans="1:11">
      <c r="A333" t="s">
        <v>1529</v>
      </c>
      <c r="B333" t="s">
        <v>1827</v>
      </c>
      <c r="C333" t="s">
        <v>1251</v>
      </c>
      <c r="D333" t="s">
        <v>1816</v>
      </c>
      <c r="F333" t="s">
        <v>1629</v>
      </c>
      <c r="G333" t="s">
        <v>1065</v>
      </c>
      <c r="H333" t="s">
        <v>11</v>
      </c>
      <c r="I333" t="s">
        <v>1813</v>
      </c>
      <c r="J333" t="s">
        <v>1870</v>
      </c>
      <c r="K333" t="s">
        <v>9</v>
      </c>
    </row>
    <row r="334" spans="1:11">
      <c r="A334" t="s">
        <v>1263</v>
      </c>
      <c r="B334" t="s">
        <v>1815</v>
      </c>
      <c r="C334" t="s">
        <v>1585</v>
      </c>
      <c r="D334" t="s">
        <v>1851</v>
      </c>
      <c r="F334" t="s">
        <v>1629</v>
      </c>
      <c r="G334" t="s">
        <v>1645</v>
      </c>
      <c r="H334" t="s">
        <v>11</v>
      </c>
      <c r="I334" t="s">
        <v>1813</v>
      </c>
      <c r="J334" t="s">
        <v>1896</v>
      </c>
      <c r="K334" t="s">
        <v>9</v>
      </c>
    </row>
    <row r="335" spans="1:11">
      <c r="A335" t="s">
        <v>1445</v>
      </c>
      <c r="B335" t="s">
        <v>1827</v>
      </c>
      <c r="C335" t="s">
        <v>1594</v>
      </c>
      <c r="D335" t="s">
        <v>1810</v>
      </c>
      <c r="F335" t="s">
        <v>1629</v>
      </c>
      <c r="G335" t="s">
        <v>1656</v>
      </c>
      <c r="H335" t="s">
        <v>11</v>
      </c>
      <c r="I335" t="s">
        <v>1813</v>
      </c>
      <c r="J335" t="s">
        <v>1879</v>
      </c>
      <c r="K335" t="s">
        <v>9</v>
      </c>
    </row>
    <row r="336" spans="1:11">
      <c r="A336" t="s">
        <v>1444</v>
      </c>
      <c r="B336" t="s">
        <v>1827</v>
      </c>
      <c r="C336" t="s">
        <v>1594</v>
      </c>
      <c r="D336" t="s">
        <v>1810</v>
      </c>
      <c r="E336" t="s">
        <v>1841</v>
      </c>
      <c r="F336" t="s">
        <v>1629</v>
      </c>
      <c r="G336" t="s">
        <v>1646</v>
      </c>
      <c r="H336" t="s">
        <v>1818</v>
      </c>
      <c r="I336" t="s">
        <v>1813</v>
      </c>
      <c r="J336" t="s">
        <v>1879</v>
      </c>
      <c r="K336" t="s">
        <v>9</v>
      </c>
    </row>
    <row r="337" spans="1:11">
      <c r="A337" t="s">
        <v>1262</v>
      </c>
      <c r="B337" t="s">
        <v>1849</v>
      </c>
      <c r="C337" t="s">
        <v>21</v>
      </c>
      <c r="D337" t="s">
        <v>1810</v>
      </c>
      <c r="F337" t="s">
        <v>1627</v>
      </c>
      <c r="G337" t="s">
        <v>1629</v>
      </c>
      <c r="H337" t="s">
        <v>11</v>
      </c>
      <c r="I337" t="s">
        <v>1813</v>
      </c>
      <c r="J337" t="s">
        <v>1915</v>
      </c>
      <c r="K337" t="s">
        <v>9</v>
      </c>
    </row>
    <row r="338" spans="1:11">
      <c r="A338" t="s">
        <v>1359</v>
      </c>
      <c r="B338" t="s">
        <v>1835</v>
      </c>
      <c r="C338" t="s">
        <v>1550</v>
      </c>
      <c r="D338" t="s">
        <v>1816</v>
      </c>
      <c r="F338" t="s">
        <v>1627</v>
      </c>
      <c r="G338" t="s">
        <v>1629</v>
      </c>
      <c r="H338" t="s">
        <v>11</v>
      </c>
      <c r="I338" t="s">
        <v>1813</v>
      </c>
      <c r="J338" t="s">
        <v>1878</v>
      </c>
      <c r="K338" t="s">
        <v>9</v>
      </c>
    </row>
    <row r="339" spans="1:11">
      <c r="A339" t="s">
        <v>1443</v>
      </c>
      <c r="B339" t="s">
        <v>1815</v>
      </c>
      <c r="C339" t="s">
        <v>1287</v>
      </c>
      <c r="D339" t="s">
        <v>1816</v>
      </c>
      <c r="F339" t="s">
        <v>1627</v>
      </c>
      <c r="G339" t="s">
        <v>1645</v>
      </c>
      <c r="H339" t="s">
        <v>11</v>
      </c>
      <c r="I339" t="s">
        <v>1813</v>
      </c>
      <c r="J339" t="s">
        <v>1874</v>
      </c>
      <c r="K339" t="s">
        <v>9</v>
      </c>
    </row>
    <row r="340" spans="1:11">
      <c r="A340" t="s">
        <v>1358</v>
      </c>
      <c r="B340" t="s">
        <v>1849</v>
      </c>
      <c r="C340" t="s">
        <v>1379</v>
      </c>
      <c r="D340" t="s">
        <v>1810</v>
      </c>
      <c r="F340" t="s">
        <v>1627</v>
      </c>
      <c r="G340" t="s">
        <v>1065</v>
      </c>
      <c r="H340" t="s">
        <v>11</v>
      </c>
      <c r="I340" t="s">
        <v>1813</v>
      </c>
      <c r="J340" t="s">
        <v>1925</v>
      </c>
      <c r="K340" t="s">
        <v>9</v>
      </c>
    </row>
    <row r="341" spans="1:11">
      <c r="A341" t="s">
        <v>1442</v>
      </c>
      <c r="B341" t="s">
        <v>1815</v>
      </c>
      <c r="C341" t="s">
        <v>1263</v>
      </c>
      <c r="D341" t="s">
        <v>1810</v>
      </c>
      <c r="F341" t="s">
        <v>1627</v>
      </c>
      <c r="G341" t="s">
        <v>1065</v>
      </c>
      <c r="H341" t="s">
        <v>11</v>
      </c>
      <c r="I341" t="s">
        <v>1813</v>
      </c>
      <c r="J341" t="s">
        <v>1830</v>
      </c>
      <c r="K341" t="s">
        <v>9</v>
      </c>
    </row>
    <row r="342" spans="1:11">
      <c r="A342" t="s">
        <v>1338</v>
      </c>
      <c r="B342" t="s">
        <v>1815</v>
      </c>
      <c r="C342" t="s">
        <v>1254</v>
      </c>
      <c r="D342" t="s">
        <v>1851</v>
      </c>
      <c r="F342" t="s">
        <v>1627</v>
      </c>
      <c r="G342" t="s">
        <v>1645</v>
      </c>
      <c r="H342" t="s">
        <v>11</v>
      </c>
      <c r="I342" t="s">
        <v>1813</v>
      </c>
      <c r="J342" t="s">
        <v>1896</v>
      </c>
      <c r="K342" t="s">
        <v>9</v>
      </c>
    </row>
    <row r="343" spans="1:11">
      <c r="A343" t="s">
        <v>1326</v>
      </c>
      <c r="B343" t="s">
        <v>1815</v>
      </c>
      <c r="C343" t="s">
        <v>1591</v>
      </c>
      <c r="D343" t="s">
        <v>1851</v>
      </c>
      <c r="F343" t="s">
        <v>1627</v>
      </c>
      <c r="G343" t="s">
        <v>1645</v>
      </c>
      <c r="H343" t="s">
        <v>11</v>
      </c>
      <c r="I343" t="s">
        <v>1813</v>
      </c>
      <c r="J343" t="s">
        <v>1874</v>
      </c>
      <c r="K343" t="s">
        <v>9</v>
      </c>
    </row>
    <row r="344" spans="1:11">
      <c r="A344" t="s">
        <v>1926</v>
      </c>
      <c r="B344" t="s">
        <v>1815</v>
      </c>
      <c r="C344" t="s">
        <v>1591</v>
      </c>
      <c r="D344" t="s">
        <v>1851</v>
      </c>
      <c r="F344" t="s">
        <v>1627</v>
      </c>
      <c r="G344" t="s">
        <v>1645</v>
      </c>
      <c r="H344" t="s">
        <v>11</v>
      </c>
      <c r="I344" t="s">
        <v>1813</v>
      </c>
      <c r="J344" t="s">
        <v>1847</v>
      </c>
      <c r="K344" t="s">
        <v>9</v>
      </c>
    </row>
    <row r="345" spans="1:11">
      <c r="A345" t="s">
        <v>1927</v>
      </c>
      <c r="B345" t="s">
        <v>1815</v>
      </c>
      <c r="C345" t="s">
        <v>1585</v>
      </c>
      <c r="D345" t="s">
        <v>1851</v>
      </c>
      <c r="F345" t="s">
        <v>1628</v>
      </c>
      <c r="G345" t="s">
        <v>1629</v>
      </c>
      <c r="H345" t="s">
        <v>11</v>
      </c>
      <c r="I345" t="s">
        <v>1813</v>
      </c>
      <c r="J345" t="s">
        <v>1896</v>
      </c>
      <c r="K345" t="s">
        <v>9</v>
      </c>
    </row>
    <row r="346" spans="1:11">
      <c r="A346" t="s">
        <v>1928</v>
      </c>
      <c r="B346" t="s">
        <v>1849</v>
      </c>
      <c r="C346" t="s">
        <v>1389</v>
      </c>
      <c r="D346" t="s">
        <v>1851</v>
      </c>
      <c r="F346" t="s">
        <v>1628</v>
      </c>
      <c r="G346" t="s">
        <v>1627</v>
      </c>
      <c r="H346" t="s">
        <v>11</v>
      </c>
      <c r="I346" t="s">
        <v>1813</v>
      </c>
      <c r="J346" t="s">
        <v>1929</v>
      </c>
      <c r="K346" t="s">
        <v>9</v>
      </c>
    </row>
    <row r="347" spans="1:11">
      <c r="A347" t="s">
        <v>1347</v>
      </c>
      <c r="B347" t="s">
        <v>1815</v>
      </c>
      <c r="C347" t="s">
        <v>1242</v>
      </c>
      <c r="D347" t="s">
        <v>1242</v>
      </c>
      <c r="F347" t="s">
        <v>1626</v>
      </c>
      <c r="G347" t="s">
        <v>1626</v>
      </c>
      <c r="H347" t="s">
        <v>11</v>
      </c>
      <c r="I347" t="s">
        <v>1813</v>
      </c>
      <c r="J347" t="s">
        <v>1832</v>
      </c>
      <c r="K347" t="s">
        <v>9</v>
      </c>
    </row>
    <row r="348" spans="1:11">
      <c r="A348" t="s">
        <v>1582</v>
      </c>
      <c r="B348" t="s">
        <v>1849</v>
      </c>
      <c r="C348" t="s">
        <v>1386</v>
      </c>
      <c r="D348" t="s">
        <v>1851</v>
      </c>
      <c r="F348" t="s">
        <v>1626</v>
      </c>
      <c r="G348" t="s">
        <v>1627</v>
      </c>
      <c r="H348" t="s">
        <v>1818</v>
      </c>
      <c r="I348" t="s">
        <v>1813</v>
      </c>
      <c r="J348" t="s">
        <v>1874</v>
      </c>
      <c r="K348" t="s">
        <v>9</v>
      </c>
    </row>
    <row r="349" spans="1:11">
      <c r="A349" t="s">
        <v>1441</v>
      </c>
      <c r="B349" t="s">
        <v>1815</v>
      </c>
      <c r="C349" t="s">
        <v>1467</v>
      </c>
      <c r="D349" t="s">
        <v>1810</v>
      </c>
      <c r="F349" t="s">
        <v>1625</v>
      </c>
      <c r="G349" t="s">
        <v>1629</v>
      </c>
      <c r="H349" t="s">
        <v>11</v>
      </c>
      <c r="I349" t="s">
        <v>1813</v>
      </c>
      <c r="J349" t="s">
        <v>1874</v>
      </c>
      <c r="K349" t="s">
        <v>9</v>
      </c>
    </row>
    <row r="350" spans="1:11">
      <c r="A350" t="s">
        <v>1357</v>
      </c>
      <c r="B350" t="s">
        <v>1815</v>
      </c>
      <c r="C350" t="s">
        <v>1913</v>
      </c>
      <c r="D350" t="s">
        <v>1816</v>
      </c>
      <c r="F350" t="s">
        <v>1625</v>
      </c>
      <c r="G350" t="s">
        <v>1629</v>
      </c>
      <c r="H350" t="s">
        <v>11</v>
      </c>
      <c r="I350" t="s">
        <v>1813</v>
      </c>
      <c r="J350" t="s">
        <v>1879</v>
      </c>
      <c r="K350" t="s">
        <v>9</v>
      </c>
    </row>
    <row r="351" spans="1:11">
      <c r="A351" t="s">
        <v>1440</v>
      </c>
      <c r="B351" t="s">
        <v>1849</v>
      </c>
      <c r="C351" t="s">
        <v>1383</v>
      </c>
      <c r="D351" t="s">
        <v>1816</v>
      </c>
      <c r="F351" t="s">
        <v>1625</v>
      </c>
      <c r="G351" t="s">
        <v>1625</v>
      </c>
      <c r="H351" t="s">
        <v>11</v>
      </c>
      <c r="I351" t="s">
        <v>1813</v>
      </c>
      <c r="J351" t="s">
        <v>1830</v>
      </c>
      <c r="K351" t="s">
        <v>9</v>
      </c>
    </row>
    <row r="352" spans="1:11">
      <c r="A352" t="s">
        <v>1439</v>
      </c>
      <c r="B352" t="s">
        <v>1930</v>
      </c>
      <c r="C352" t="s">
        <v>1242</v>
      </c>
      <c r="D352" t="s">
        <v>1242</v>
      </c>
      <c r="E352" t="s">
        <v>1841</v>
      </c>
      <c r="F352" t="s">
        <v>1625</v>
      </c>
      <c r="G352" t="s">
        <v>1632</v>
      </c>
      <c r="H352" t="s">
        <v>11</v>
      </c>
      <c r="I352" t="s">
        <v>1813</v>
      </c>
      <c r="J352" t="s">
        <v>1830</v>
      </c>
      <c r="K352" t="s">
        <v>9</v>
      </c>
    </row>
    <row r="353" spans="1:11">
      <c r="A353" t="s">
        <v>1438</v>
      </c>
      <c r="B353" t="s">
        <v>1815</v>
      </c>
      <c r="C353" t="s">
        <v>1553</v>
      </c>
      <c r="D353" t="s">
        <v>1816</v>
      </c>
      <c r="E353" t="s">
        <v>1817</v>
      </c>
      <c r="F353" t="s">
        <v>1624</v>
      </c>
      <c r="G353" t="s">
        <v>1662</v>
      </c>
      <c r="H353" t="s">
        <v>1818</v>
      </c>
      <c r="I353" t="s">
        <v>1813</v>
      </c>
      <c r="J353" t="s">
        <v>1879</v>
      </c>
      <c r="K353" t="s">
        <v>9</v>
      </c>
    </row>
    <row r="354" spans="1:11">
      <c r="A354" t="s">
        <v>1437</v>
      </c>
      <c r="B354" t="s">
        <v>1930</v>
      </c>
      <c r="C354" t="s">
        <v>1242</v>
      </c>
      <c r="D354" t="s">
        <v>1242</v>
      </c>
      <c r="E354" t="s">
        <v>1841</v>
      </c>
      <c r="F354" t="s">
        <v>1624</v>
      </c>
      <c r="G354" t="s">
        <v>1632</v>
      </c>
      <c r="H354" t="s">
        <v>11</v>
      </c>
      <c r="I354" t="s">
        <v>1813</v>
      </c>
      <c r="J354" t="s">
        <v>1830</v>
      </c>
      <c r="K354" t="s">
        <v>9</v>
      </c>
    </row>
    <row r="355" spans="1:11">
      <c r="A355" t="s">
        <v>1528</v>
      </c>
      <c r="B355" t="s">
        <v>1849</v>
      </c>
      <c r="C355" t="s">
        <v>1389</v>
      </c>
      <c r="D355" t="s">
        <v>1851</v>
      </c>
      <c r="E355" t="s">
        <v>1817</v>
      </c>
      <c r="F355" t="s">
        <v>1624</v>
      </c>
      <c r="G355" t="s">
        <v>1720</v>
      </c>
      <c r="H355" t="s">
        <v>1818</v>
      </c>
      <c r="I355" t="s">
        <v>1813</v>
      </c>
      <c r="J355" t="s">
        <v>1879</v>
      </c>
      <c r="K355" t="s">
        <v>9</v>
      </c>
    </row>
    <row r="356" spans="1:11">
      <c r="A356" t="s">
        <v>1436</v>
      </c>
      <c r="B356" t="s">
        <v>1930</v>
      </c>
      <c r="C356" t="s">
        <v>1242</v>
      </c>
      <c r="D356" t="s">
        <v>1242</v>
      </c>
      <c r="E356" t="s">
        <v>1841</v>
      </c>
      <c r="F356" t="s">
        <v>1624</v>
      </c>
      <c r="G356" t="s">
        <v>1632</v>
      </c>
      <c r="H356" t="s">
        <v>11</v>
      </c>
      <c r="I356" t="s">
        <v>1813</v>
      </c>
      <c r="J356" t="s">
        <v>1931</v>
      </c>
      <c r="K356" t="s">
        <v>9</v>
      </c>
    </row>
    <row r="357" spans="1:11">
      <c r="A357" t="s">
        <v>71</v>
      </c>
      <c r="B357" t="s">
        <v>1827</v>
      </c>
      <c r="C357" t="s">
        <v>1410</v>
      </c>
      <c r="D357" t="s">
        <v>1816</v>
      </c>
      <c r="F357" t="s">
        <v>1624</v>
      </c>
      <c r="G357" t="s">
        <v>1645</v>
      </c>
      <c r="H357" t="s">
        <v>1818</v>
      </c>
      <c r="I357" t="s">
        <v>1813</v>
      </c>
      <c r="J357" t="s">
        <v>1879</v>
      </c>
      <c r="K357" t="s">
        <v>9</v>
      </c>
    </row>
    <row r="358" spans="1:11">
      <c r="A358" t="s">
        <v>1932</v>
      </c>
      <c r="B358" t="s">
        <v>1849</v>
      </c>
      <c r="C358" t="s">
        <v>1389</v>
      </c>
      <c r="D358" t="s">
        <v>1851</v>
      </c>
      <c r="F358" t="s">
        <v>1064</v>
      </c>
      <c r="G358" t="s">
        <v>1624</v>
      </c>
      <c r="H358" t="s">
        <v>11</v>
      </c>
      <c r="I358" t="s">
        <v>1813</v>
      </c>
      <c r="J358" t="s">
        <v>1830</v>
      </c>
      <c r="K358" t="s">
        <v>9</v>
      </c>
    </row>
    <row r="359" spans="1:11">
      <c r="A359" t="s">
        <v>1435</v>
      </c>
      <c r="B359" t="s">
        <v>1849</v>
      </c>
      <c r="C359" t="s">
        <v>1389</v>
      </c>
      <c r="D359" t="s">
        <v>1851</v>
      </c>
      <c r="F359" t="s">
        <v>1064</v>
      </c>
      <c r="G359" t="s">
        <v>1624</v>
      </c>
      <c r="H359" t="s">
        <v>11</v>
      </c>
      <c r="I359" t="s">
        <v>1813</v>
      </c>
      <c r="J359" t="s">
        <v>1888</v>
      </c>
      <c r="K359" t="s">
        <v>9</v>
      </c>
    </row>
    <row r="360" spans="1:11">
      <c r="A360" t="s">
        <v>1325</v>
      </c>
      <c r="B360" t="s">
        <v>1849</v>
      </c>
      <c r="C360" t="s">
        <v>1389</v>
      </c>
      <c r="D360" t="s">
        <v>1851</v>
      </c>
      <c r="F360" t="s">
        <v>1064</v>
      </c>
      <c r="G360" t="s">
        <v>1624</v>
      </c>
      <c r="H360" t="s">
        <v>11</v>
      </c>
      <c r="I360" t="s">
        <v>1813</v>
      </c>
      <c r="J360" t="s">
        <v>1898</v>
      </c>
      <c r="K360" t="s">
        <v>9</v>
      </c>
    </row>
    <row r="361" spans="1:11">
      <c r="A361" t="s">
        <v>96</v>
      </c>
      <c r="B361" t="s">
        <v>1849</v>
      </c>
      <c r="C361" t="s">
        <v>1388</v>
      </c>
      <c r="D361" t="s">
        <v>1851</v>
      </c>
      <c r="F361" t="s">
        <v>1063</v>
      </c>
      <c r="G361" t="s">
        <v>1066</v>
      </c>
      <c r="H361" t="s">
        <v>1818</v>
      </c>
      <c r="I361" t="s">
        <v>1813</v>
      </c>
      <c r="J361" t="s">
        <v>1874</v>
      </c>
      <c r="K361" t="s">
        <v>9</v>
      </c>
    </row>
    <row r="362" spans="1:11">
      <c r="A362" t="s">
        <v>1346</v>
      </c>
      <c r="B362" t="s">
        <v>1849</v>
      </c>
      <c r="C362" t="s">
        <v>1388</v>
      </c>
      <c r="D362" t="s">
        <v>1851</v>
      </c>
      <c r="F362" t="s">
        <v>1063</v>
      </c>
      <c r="G362" t="s">
        <v>1066</v>
      </c>
      <c r="H362" t="s">
        <v>11</v>
      </c>
      <c r="I362" t="s">
        <v>1813</v>
      </c>
      <c r="J362" t="s">
        <v>1915</v>
      </c>
      <c r="K362" t="s">
        <v>9</v>
      </c>
    </row>
    <row r="363" spans="1:11">
      <c r="A363" t="s">
        <v>1581</v>
      </c>
      <c r="B363" t="s">
        <v>1849</v>
      </c>
      <c r="C363" t="s">
        <v>1388</v>
      </c>
      <c r="D363" t="s">
        <v>1851</v>
      </c>
      <c r="E363" t="s">
        <v>1817</v>
      </c>
      <c r="F363" t="s">
        <v>1063</v>
      </c>
      <c r="G363" t="s">
        <v>1068</v>
      </c>
      <c r="H363" t="s">
        <v>11</v>
      </c>
      <c r="I363" t="s">
        <v>1813</v>
      </c>
      <c r="J363" t="s">
        <v>1874</v>
      </c>
      <c r="K363" t="s">
        <v>9</v>
      </c>
    </row>
    <row r="364" spans="1:11">
      <c r="A364" t="s">
        <v>1580</v>
      </c>
      <c r="B364" t="s">
        <v>1815</v>
      </c>
      <c r="C364" t="s">
        <v>1531</v>
      </c>
      <c r="D364" t="s">
        <v>1810</v>
      </c>
      <c r="F364" t="s">
        <v>1062</v>
      </c>
      <c r="G364" t="s">
        <v>1658</v>
      </c>
      <c r="H364" t="s">
        <v>11</v>
      </c>
      <c r="I364" t="s">
        <v>1813</v>
      </c>
      <c r="J364" t="s">
        <v>1870</v>
      </c>
      <c r="K364" t="s">
        <v>9</v>
      </c>
    </row>
    <row r="365" spans="1:11">
      <c r="A365" t="s">
        <v>1579</v>
      </c>
      <c r="B365" t="s">
        <v>1906</v>
      </c>
      <c r="C365" t="s">
        <v>1371</v>
      </c>
      <c r="D365" t="s">
        <v>1816</v>
      </c>
      <c r="F365" t="s">
        <v>1061</v>
      </c>
      <c r="G365" t="s">
        <v>1061</v>
      </c>
      <c r="H365" t="s">
        <v>11</v>
      </c>
      <c r="I365" t="s">
        <v>1813</v>
      </c>
      <c r="J365" t="s">
        <v>1830</v>
      </c>
      <c r="K365" t="s">
        <v>9</v>
      </c>
    </row>
    <row r="366" spans="1:11">
      <c r="A366" t="s">
        <v>1578</v>
      </c>
      <c r="B366" t="s">
        <v>1849</v>
      </c>
      <c r="C366" t="s">
        <v>1385</v>
      </c>
      <c r="D366" t="s">
        <v>1828</v>
      </c>
      <c r="F366" t="s">
        <v>1060</v>
      </c>
      <c r="G366" t="s">
        <v>1624</v>
      </c>
      <c r="H366" t="s">
        <v>1818</v>
      </c>
      <c r="I366" t="s">
        <v>1813</v>
      </c>
      <c r="J366" t="s">
        <v>1874</v>
      </c>
      <c r="K366" t="s">
        <v>9</v>
      </c>
    </row>
    <row r="367" spans="1:11">
      <c r="A367" t="s">
        <v>1739</v>
      </c>
      <c r="B367" t="s">
        <v>1815</v>
      </c>
      <c r="C367" t="s">
        <v>1443</v>
      </c>
      <c r="D367" t="s">
        <v>1828</v>
      </c>
      <c r="F367" t="s">
        <v>1060</v>
      </c>
      <c r="G367" t="s">
        <v>1062</v>
      </c>
      <c r="H367" t="s">
        <v>11</v>
      </c>
      <c r="I367" t="s">
        <v>1813</v>
      </c>
      <c r="J367" t="s">
        <v>1847</v>
      </c>
      <c r="K367" t="s">
        <v>9</v>
      </c>
    </row>
    <row r="368" spans="1:11">
      <c r="A368" t="s">
        <v>1434</v>
      </c>
      <c r="B368" t="s">
        <v>1906</v>
      </c>
      <c r="C368" t="s">
        <v>1371</v>
      </c>
      <c r="D368" t="s">
        <v>1816</v>
      </c>
      <c r="F368" t="s">
        <v>1060</v>
      </c>
      <c r="G368" t="s">
        <v>1062</v>
      </c>
      <c r="H368" t="s">
        <v>11</v>
      </c>
      <c r="I368" t="s">
        <v>1813</v>
      </c>
      <c r="J368" t="s">
        <v>1830</v>
      </c>
      <c r="K368" t="s">
        <v>9</v>
      </c>
    </row>
    <row r="369" spans="1:11">
      <c r="A369" t="s">
        <v>1577</v>
      </c>
      <c r="B369" t="s">
        <v>1849</v>
      </c>
      <c r="C369" t="s">
        <v>1382</v>
      </c>
      <c r="D369" t="s">
        <v>1816</v>
      </c>
      <c r="E369" t="s">
        <v>1817</v>
      </c>
      <c r="F369" t="s">
        <v>1655</v>
      </c>
      <c r="H369" t="s">
        <v>1829</v>
      </c>
      <c r="I369" t="s">
        <v>1813</v>
      </c>
      <c r="J369" t="s">
        <v>1898</v>
      </c>
      <c r="K369" t="s">
        <v>9</v>
      </c>
    </row>
    <row r="370" spans="1:11">
      <c r="A370" t="s">
        <v>1324</v>
      </c>
      <c r="B370" t="s">
        <v>1815</v>
      </c>
      <c r="C370" t="s">
        <v>1370</v>
      </c>
      <c r="D370" t="s">
        <v>1828</v>
      </c>
      <c r="F370" t="s">
        <v>1655</v>
      </c>
      <c r="G370" t="s">
        <v>1655</v>
      </c>
      <c r="H370" t="s">
        <v>11</v>
      </c>
      <c r="I370" t="s">
        <v>1813</v>
      </c>
      <c r="J370" t="s">
        <v>1896</v>
      </c>
      <c r="K370" t="s">
        <v>9</v>
      </c>
    </row>
    <row r="371" spans="1:11">
      <c r="A371" t="s">
        <v>1323</v>
      </c>
      <c r="B371" t="s">
        <v>1815</v>
      </c>
      <c r="C371" t="s">
        <v>1370</v>
      </c>
      <c r="D371" t="s">
        <v>1828</v>
      </c>
      <c r="F371" t="s">
        <v>1655</v>
      </c>
      <c r="G371" t="s">
        <v>1655</v>
      </c>
      <c r="H371" t="s">
        <v>11</v>
      </c>
      <c r="I371" t="s">
        <v>1813</v>
      </c>
      <c r="J371" t="s">
        <v>1908</v>
      </c>
      <c r="K371" t="s">
        <v>9</v>
      </c>
    </row>
    <row r="372" spans="1:11">
      <c r="A372" t="s">
        <v>1252</v>
      </c>
      <c r="B372" t="s">
        <v>1815</v>
      </c>
      <c r="C372" t="s">
        <v>1370</v>
      </c>
      <c r="D372" t="s">
        <v>1828</v>
      </c>
      <c r="F372" t="s">
        <v>1655</v>
      </c>
      <c r="G372" t="s">
        <v>1655</v>
      </c>
      <c r="H372" t="s">
        <v>11</v>
      </c>
      <c r="I372" t="s">
        <v>1813</v>
      </c>
      <c r="J372" t="s">
        <v>1847</v>
      </c>
      <c r="K372" t="s">
        <v>9</v>
      </c>
    </row>
    <row r="373" spans="1:11">
      <c r="A373" t="s">
        <v>1611</v>
      </c>
      <c r="B373" t="s">
        <v>1849</v>
      </c>
      <c r="C373" t="s">
        <v>1386</v>
      </c>
      <c r="D373" t="s">
        <v>1851</v>
      </c>
      <c r="F373" t="s">
        <v>1059</v>
      </c>
      <c r="G373" t="s">
        <v>1060</v>
      </c>
      <c r="H373" t="s">
        <v>11</v>
      </c>
      <c r="I373" t="s">
        <v>1813</v>
      </c>
      <c r="J373" t="s">
        <v>1929</v>
      </c>
      <c r="K373" t="s">
        <v>9</v>
      </c>
    </row>
    <row r="374" spans="1:11">
      <c r="A374" t="s">
        <v>1757</v>
      </c>
      <c r="B374" t="s">
        <v>1849</v>
      </c>
      <c r="C374" t="s">
        <v>1386</v>
      </c>
      <c r="D374" t="s">
        <v>1851</v>
      </c>
      <c r="E374" t="s">
        <v>1817</v>
      </c>
      <c r="F374" t="s">
        <v>1059</v>
      </c>
      <c r="G374" t="s">
        <v>1069</v>
      </c>
      <c r="H374" t="s">
        <v>1818</v>
      </c>
      <c r="I374" t="s">
        <v>1813</v>
      </c>
      <c r="J374" t="s">
        <v>1879</v>
      </c>
      <c r="K374" t="s">
        <v>9</v>
      </c>
    </row>
    <row r="375" spans="1:11">
      <c r="A375" t="s">
        <v>1345</v>
      </c>
      <c r="B375" t="s">
        <v>1815</v>
      </c>
      <c r="C375" t="s">
        <v>1443</v>
      </c>
      <c r="D375" t="s">
        <v>1828</v>
      </c>
      <c r="F375" t="s">
        <v>1644</v>
      </c>
      <c r="G375" t="s">
        <v>1058</v>
      </c>
      <c r="H375" t="s">
        <v>11</v>
      </c>
      <c r="I375" t="s">
        <v>1813</v>
      </c>
      <c r="J375" t="s">
        <v>1847</v>
      </c>
      <c r="K375" t="s">
        <v>9</v>
      </c>
    </row>
    <row r="376" spans="1:11">
      <c r="A376" t="s">
        <v>1772</v>
      </c>
      <c r="B376" t="s">
        <v>1815</v>
      </c>
      <c r="C376" t="s">
        <v>1443</v>
      </c>
      <c r="D376" t="s">
        <v>1828</v>
      </c>
      <c r="F376" t="s">
        <v>1644</v>
      </c>
      <c r="G376" t="s">
        <v>1644</v>
      </c>
      <c r="H376" t="s">
        <v>11</v>
      </c>
      <c r="I376" t="s">
        <v>1813</v>
      </c>
      <c r="J376" t="s">
        <v>1830</v>
      </c>
      <c r="K376" t="s">
        <v>9</v>
      </c>
    </row>
    <row r="377" spans="1:11">
      <c r="A377" t="s">
        <v>1433</v>
      </c>
      <c r="B377" t="s">
        <v>1821</v>
      </c>
      <c r="C377" t="s">
        <v>1242</v>
      </c>
      <c r="D377" t="s">
        <v>1242</v>
      </c>
      <c r="F377" t="s">
        <v>1644</v>
      </c>
      <c r="G377" t="s">
        <v>1629</v>
      </c>
      <c r="H377" t="s">
        <v>11</v>
      </c>
      <c r="I377" t="s">
        <v>1813</v>
      </c>
      <c r="J377" t="s">
        <v>1833</v>
      </c>
      <c r="K377" t="s">
        <v>9</v>
      </c>
    </row>
    <row r="378" spans="1:11">
      <c r="A378" t="s">
        <v>1432</v>
      </c>
      <c r="B378" t="s">
        <v>1821</v>
      </c>
      <c r="C378" t="s">
        <v>1242</v>
      </c>
      <c r="D378" t="s">
        <v>1242</v>
      </c>
      <c r="F378" t="s">
        <v>1644</v>
      </c>
      <c r="G378" t="s">
        <v>1644</v>
      </c>
      <c r="H378" t="s">
        <v>11</v>
      </c>
      <c r="I378" t="s">
        <v>1813</v>
      </c>
      <c r="J378" t="s">
        <v>1833</v>
      </c>
      <c r="K378" t="s">
        <v>9</v>
      </c>
    </row>
    <row r="379" spans="1:11">
      <c r="A379" t="s">
        <v>1576</v>
      </c>
      <c r="B379" t="s">
        <v>1821</v>
      </c>
      <c r="C379" t="s">
        <v>1242</v>
      </c>
      <c r="D379" t="s">
        <v>1242</v>
      </c>
      <c r="F379" t="s">
        <v>1644</v>
      </c>
      <c r="G379" t="s">
        <v>1644</v>
      </c>
      <c r="H379" t="s">
        <v>11</v>
      </c>
      <c r="I379" t="s">
        <v>1813</v>
      </c>
      <c r="J379" t="s">
        <v>1833</v>
      </c>
      <c r="K379" t="s">
        <v>9</v>
      </c>
    </row>
    <row r="380" spans="1:11">
      <c r="A380" t="s">
        <v>1431</v>
      </c>
      <c r="B380" t="s">
        <v>1821</v>
      </c>
      <c r="C380" t="s">
        <v>1242</v>
      </c>
      <c r="D380" t="s">
        <v>1242</v>
      </c>
      <c r="F380" t="s">
        <v>1644</v>
      </c>
      <c r="G380" t="s">
        <v>1644</v>
      </c>
      <c r="H380" t="s">
        <v>11</v>
      </c>
      <c r="I380" t="s">
        <v>1813</v>
      </c>
      <c r="J380" t="s">
        <v>1833</v>
      </c>
      <c r="K380" t="s">
        <v>9</v>
      </c>
    </row>
    <row r="381" spans="1:11">
      <c r="A381" t="s">
        <v>1430</v>
      </c>
      <c r="B381" t="s">
        <v>1821</v>
      </c>
      <c r="C381" t="s">
        <v>1242</v>
      </c>
      <c r="D381" t="s">
        <v>1242</v>
      </c>
      <c r="F381" t="s">
        <v>1644</v>
      </c>
      <c r="G381" t="s">
        <v>1644</v>
      </c>
      <c r="H381" t="s">
        <v>11</v>
      </c>
      <c r="I381" t="s">
        <v>1813</v>
      </c>
      <c r="J381" t="s">
        <v>1833</v>
      </c>
      <c r="K381" t="s">
        <v>9</v>
      </c>
    </row>
    <row r="382" spans="1:11">
      <c r="A382" t="s">
        <v>1575</v>
      </c>
      <c r="B382" t="s">
        <v>1821</v>
      </c>
      <c r="C382" t="s">
        <v>1242</v>
      </c>
      <c r="D382" t="s">
        <v>1242</v>
      </c>
      <c r="F382" t="s">
        <v>1644</v>
      </c>
      <c r="G382" t="s">
        <v>1624</v>
      </c>
      <c r="H382" t="s">
        <v>11</v>
      </c>
      <c r="I382" t="s">
        <v>1813</v>
      </c>
      <c r="J382" t="s">
        <v>1833</v>
      </c>
      <c r="K382" t="s">
        <v>9</v>
      </c>
    </row>
    <row r="383" spans="1:11">
      <c r="A383" t="s">
        <v>1429</v>
      </c>
      <c r="B383" t="s">
        <v>1821</v>
      </c>
      <c r="C383" t="s">
        <v>1242</v>
      </c>
      <c r="D383" t="s">
        <v>1242</v>
      </c>
      <c r="F383" t="s">
        <v>1644</v>
      </c>
      <c r="G383" t="s">
        <v>1627</v>
      </c>
      <c r="H383" t="s">
        <v>11</v>
      </c>
      <c r="I383" t="s">
        <v>1813</v>
      </c>
      <c r="J383" t="s">
        <v>1833</v>
      </c>
      <c r="K383" t="s">
        <v>9</v>
      </c>
    </row>
    <row r="384" spans="1:11">
      <c r="A384" t="s">
        <v>1574</v>
      </c>
      <c r="B384" t="s">
        <v>1821</v>
      </c>
      <c r="C384" t="s">
        <v>1242</v>
      </c>
      <c r="D384" t="s">
        <v>1242</v>
      </c>
      <c r="F384" t="s">
        <v>1644</v>
      </c>
      <c r="G384" t="s">
        <v>1624</v>
      </c>
      <c r="H384" t="s">
        <v>11</v>
      </c>
      <c r="I384" t="s">
        <v>1813</v>
      </c>
      <c r="J384" t="s">
        <v>1833</v>
      </c>
      <c r="K384" t="s">
        <v>9</v>
      </c>
    </row>
    <row r="385" spans="1:11">
      <c r="A385" t="s">
        <v>1573</v>
      </c>
      <c r="B385" t="s">
        <v>1835</v>
      </c>
      <c r="C385" t="s">
        <v>1585</v>
      </c>
      <c r="D385" t="s">
        <v>1810</v>
      </c>
      <c r="F385" t="s">
        <v>1678</v>
      </c>
      <c r="G385" t="s">
        <v>1679</v>
      </c>
      <c r="H385" t="s">
        <v>1818</v>
      </c>
      <c r="I385" t="s">
        <v>1813</v>
      </c>
      <c r="J385" t="s">
        <v>1847</v>
      </c>
      <c r="K385" t="s">
        <v>9</v>
      </c>
    </row>
    <row r="386" spans="1:11">
      <c r="A386" t="s">
        <v>1572</v>
      </c>
      <c r="B386" t="s">
        <v>1827</v>
      </c>
      <c r="C386" t="s">
        <v>1370</v>
      </c>
      <c r="D386" t="s">
        <v>1816</v>
      </c>
      <c r="F386" t="s">
        <v>1678</v>
      </c>
      <c r="G386" t="s">
        <v>1661</v>
      </c>
      <c r="H386" t="s">
        <v>1818</v>
      </c>
      <c r="I386" t="s">
        <v>1813</v>
      </c>
      <c r="J386" t="s">
        <v>1879</v>
      </c>
      <c r="K386" t="s">
        <v>9</v>
      </c>
    </row>
    <row r="387" spans="1:11">
      <c r="A387" t="s">
        <v>1571</v>
      </c>
      <c r="B387" t="s">
        <v>1827</v>
      </c>
      <c r="C387" t="s">
        <v>1368</v>
      </c>
      <c r="D387" t="s">
        <v>1810</v>
      </c>
      <c r="F387" t="s">
        <v>1678</v>
      </c>
      <c r="G387" t="s">
        <v>1060</v>
      </c>
      <c r="H387" t="s">
        <v>11</v>
      </c>
      <c r="I387" t="s">
        <v>1813</v>
      </c>
      <c r="J387" t="s">
        <v>1847</v>
      </c>
      <c r="K387" t="s">
        <v>9</v>
      </c>
    </row>
    <row r="388" spans="1:11">
      <c r="A388" t="s">
        <v>1428</v>
      </c>
      <c r="B388" t="s">
        <v>1815</v>
      </c>
      <c r="C388" t="s">
        <v>1251</v>
      </c>
      <c r="D388" t="s">
        <v>1851</v>
      </c>
      <c r="F388" t="s">
        <v>1057</v>
      </c>
      <c r="G388" t="s">
        <v>1655</v>
      </c>
      <c r="H388" t="s">
        <v>1818</v>
      </c>
      <c r="I388" t="s">
        <v>1813</v>
      </c>
      <c r="J388" t="s">
        <v>1879</v>
      </c>
      <c r="K388" t="s">
        <v>9</v>
      </c>
    </row>
    <row r="389" spans="1:11">
      <c r="A389" t="s">
        <v>1427</v>
      </c>
      <c r="B389" t="s">
        <v>1815</v>
      </c>
      <c r="C389" t="s">
        <v>1903</v>
      </c>
      <c r="D389" t="s">
        <v>1816</v>
      </c>
      <c r="F389" t="s">
        <v>1057</v>
      </c>
      <c r="G389" t="s">
        <v>1058</v>
      </c>
      <c r="H389" t="s">
        <v>11</v>
      </c>
      <c r="I389" t="s">
        <v>1813</v>
      </c>
      <c r="J389" t="s">
        <v>1874</v>
      </c>
      <c r="K389" t="s">
        <v>9</v>
      </c>
    </row>
    <row r="390" spans="1:11">
      <c r="A390" t="s">
        <v>1570</v>
      </c>
      <c r="B390" t="s">
        <v>1835</v>
      </c>
      <c r="C390" t="s">
        <v>1287</v>
      </c>
      <c r="D390" t="s">
        <v>1816</v>
      </c>
      <c r="E390" t="s">
        <v>1841</v>
      </c>
      <c r="F390" t="s">
        <v>1057</v>
      </c>
      <c r="H390" t="s">
        <v>1829</v>
      </c>
      <c r="I390" t="s">
        <v>1813</v>
      </c>
      <c r="J390" t="s">
        <v>1879</v>
      </c>
      <c r="K390" t="s">
        <v>9</v>
      </c>
    </row>
    <row r="391" spans="1:11">
      <c r="A391" t="s">
        <v>1740</v>
      </c>
      <c r="B391" t="s">
        <v>1910</v>
      </c>
      <c r="C391" t="s">
        <v>1552</v>
      </c>
      <c r="D391" t="s">
        <v>1810</v>
      </c>
      <c r="F391" t="s">
        <v>1057</v>
      </c>
      <c r="G391" t="s">
        <v>1678</v>
      </c>
      <c r="H391" t="s">
        <v>11</v>
      </c>
      <c r="I391" t="s">
        <v>1813</v>
      </c>
      <c r="J391" t="s">
        <v>1920</v>
      </c>
      <c r="K391" t="s">
        <v>9</v>
      </c>
    </row>
    <row r="392" spans="1:11">
      <c r="A392" t="s">
        <v>1426</v>
      </c>
      <c r="B392" t="s">
        <v>1815</v>
      </c>
      <c r="C392" t="s">
        <v>1368</v>
      </c>
      <c r="D392" t="s">
        <v>1816</v>
      </c>
      <c r="F392" t="s">
        <v>1056</v>
      </c>
      <c r="G392" t="s">
        <v>1678</v>
      </c>
      <c r="H392" t="s">
        <v>11</v>
      </c>
      <c r="I392" t="s">
        <v>1813</v>
      </c>
      <c r="J392" t="s">
        <v>1879</v>
      </c>
      <c r="K392" t="s">
        <v>9</v>
      </c>
    </row>
    <row r="393" spans="1:11">
      <c r="A393" t="s">
        <v>1569</v>
      </c>
      <c r="B393" t="s">
        <v>1849</v>
      </c>
      <c r="C393" t="s">
        <v>1384</v>
      </c>
      <c r="D393" t="s">
        <v>1816</v>
      </c>
      <c r="F393" t="s">
        <v>1056</v>
      </c>
      <c r="G393" t="s">
        <v>1067</v>
      </c>
      <c r="H393" t="s">
        <v>1818</v>
      </c>
      <c r="I393" t="s">
        <v>1813</v>
      </c>
      <c r="J393" t="s">
        <v>1933</v>
      </c>
      <c r="K393" t="s">
        <v>9</v>
      </c>
    </row>
    <row r="394" spans="1:11">
      <c r="A394" t="s">
        <v>1568</v>
      </c>
      <c r="B394" t="s">
        <v>1906</v>
      </c>
      <c r="C394" t="s">
        <v>1371</v>
      </c>
      <c r="D394" t="s">
        <v>1816</v>
      </c>
      <c r="F394" t="s">
        <v>1056</v>
      </c>
      <c r="G394" t="s">
        <v>1058</v>
      </c>
      <c r="H394" t="s">
        <v>11</v>
      </c>
      <c r="I394" t="s">
        <v>1813</v>
      </c>
      <c r="J394" t="s">
        <v>1830</v>
      </c>
      <c r="K394" t="s">
        <v>9</v>
      </c>
    </row>
    <row r="395" spans="1:11">
      <c r="A395" t="s">
        <v>1425</v>
      </c>
      <c r="B395" t="s">
        <v>1849</v>
      </c>
      <c r="C395" t="s">
        <v>1380</v>
      </c>
      <c r="D395" t="s">
        <v>1810</v>
      </c>
      <c r="F395" t="s">
        <v>1056</v>
      </c>
      <c r="G395" t="s">
        <v>1056</v>
      </c>
      <c r="H395" t="s">
        <v>11</v>
      </c>
      <c r="I395" t="s">
        <v>1813</v>
      </c>
      <c r="J395" t="s">
        <v>1888</v>
      </c>
      <c r="K395" t="s">
        <v>9</v>
      </c>
    </row>
    <row r="396" spans="1:11">
      <c r="A396" t="s">
        <v>1424</v>
      </c>
      <c r="B396" t="s">
        <v>1849</v>
      </c>
      <c r="C396" t="s">
        <v>1389</v>
      </c>
      <c r="D396" t="s">
        <v>1851</v>
      </c>
      <c r="F396" t="s">
        <v>1056</v>
      </c>
      <c r="G396" t="s">
        <v>1065</v>
      </c>
      <c r="H396" t="s">
        <v>1818</v>
      </c>
      <c r="I396" t="s">
        <v>1813</v>
      </c>
      <c r="J396" t="s">
        <v>1874</v>
      </c>
      <c r="K396" t="s">
        <v>9</v>
      </c>
    </row>
    <row r="397" spans="1:11">
      <c r="A397" t="s">
        <v>1567</v>
      </c>
      <c r="B397" t="s">
        <v>1849</v>
      </c>
      <c r="C397" t="s">
        <v>1387</v>
      </c>
      <c r="D397" t="s">
        <v>1851</v>
      </c>
      <c r="E397" t="s">
        <v>1817</v>
      </c>
      <c r="F397" t="s">
        <v>1697</v>
      </c>
      <c r="G397" t="s">
        <v>1773</v>
      </c>
      <c r="H397" t="s">
        <v>1818</v>
      </c>
      <c r="I397" t="s">
        <v>1813</v>
      </c>
      <c r="J397" t="s">
        <v>1888</v>
      </c>
      <c r="K397" t="s">
        <v>9</v>
      </c>
    </row>
    <row r="398" spans="1:11">
      <c r="A398" t="s">
        <v>1423</v>
      </c>
      <c r="B398" t="s">
        <v>1849</v>
      </c>
      <c r="C398" t="s">
        <v>1380</v>
      </c>
      <c r="D398" t="s">
        <v>1810</v>
      </c>
      <c r="F398" t="s">
        <v>1697</v>
      </c>
      <c r="G398" t="s">
        <v>1056</v>
      </c>
      <c r="H398" t="s">
        <v>11</v>
      </c>
      <c r="I398" t="s">
        <v>1813</v>
      </c>
      <c r="J398" t="s">
        <v>1830</v>
      </c>
      <c r="K398" t="s">
        <v>9</v>
      </c>
    </row>
    <row r="399" spans="1:11">
      <c r="A399" t="s">
        <v>1422</v>
      </c>
      <c r="B399" t="s">
        <v>1849</v>
      </c>
      <c r="C399" t="s">
        <v>1380</v>
      </c>
      <c r="D399" t="s">
        <v>1810</v>
      </c>
      <c r="E399" t="s">
        <v>1817</v>
      </c>
      <c r="F399" t="s">
        <v>1697</v>
      </c>
      <c r="H399" t="s">
        <v>1829</v>
      </c>
      <c r="I399" t="s">
        <v>1813</v>
      </c>
      <c r="J399" t="s">
        <v>1881</v>
      </c>
      <c r="K399" t="s">
        <v>9</v>
      </c>
    </row>
    <row r="400" spans="1:11">
      <c r="A400" t="s">
        <v>1421</v>
      </c>
      <c r="B400" t="s">
        <v>1849</v>
      </c>
      <c r="C400" t="s">
        <v>1387</v>
      </c>
      <c r="D400" t="s">
        <v>1851</v>
      </c>
      <c r="F400" t="s">
        <v>1055</v>
      </c>
      <c r="G400" t="s">
        <v>1678</v>
      </c>
      <c r="H400" t="s">
        <v>11</v>
      </c>
      <c r="I400" t="s">
        <v>1813</v>
      </c>
      <c r="J400" t="s">
        <v>1830</v>
      </c>
      <c r="K400" t="s">
        <v>9</v>
      </c>
    </row>
    <row r="401" spans="1:11">
      <c r="A401" t="s">
        <v>1566</v>
      </c>
      <c r="B401" t="s">
        <v>1906</v>
      </c>
      <c r="C401" t="s">
        <v>1617</v>
      </c>
      <c r="D401" t="s">
        <v>1828</v>
      </c>
      <c r="F401" t="s">
        <v>1054</v>
      </c>
      <c r="G401" t="s">
        <v>1056</v>
      </c>
      <c r="H401" t="s">
        <v>11</v>
      </c>
      <c r="I401" t="s">
        <v>1813</v>
      </c>
      <c r="J401" t="s">
        <v>1830</v>
      </c>
      <c r="K401" t="s">
        <v>9</v>
      </c>
    </row>
    <row r="402" spans="1:11">
      <c r="A402" t="s">
        <v>1565</v>
      </c>
      <c r="B402" t="s">
        <v>1849</v>
      </c>
      <c r="C402" t="s">
        <v>1242</v>
      </c>
      <c r="D402" t="s">
        <v>1242</v>
      </c>
      <c r="F402" t="s">
        <v>1054</v>
      </c>
      <c r="G402" t="s">
        <v>1061</v>
      </c>
      <c r="H402" t="s">
        <v>1818</v>
      </c>
      <c r="I402" t="s">
        <v>1813</v>
      </c>
      <c r="J402" t="s">
        <v>1907</v>
      </c>
      <c r="K402" t="s">
        <v>9</v>
      </c>
    </row>
    <row r="403" spans="1:11">
      <c r="A403" t="s">
        <v>1420</v>
      </c>
      <c r="B403" t="s">
        <v>1849</v>
      </c>
      <c r="C403" t="s">
        <v>21</v>
      </c>
      <c r="D403" t="s">
        <v>1810</v>
      </c>
      <c r="F403" t="s">
        <v>1054</v>
      </c>
      <c r="G403" t="s">
        <v>1067</v>
      </c>
      <c r="H403" t="s">
        <v>1818</v>
      </c>
      <c r="I403" t="s">
        <v>1813</v>
      </c>
      <c r="J403" t="s">
        <v>1874</v>
      </c>
      <c r="K403" t="s">
        <v>9</v>
      </c>
    </row>
    <row r="404" spans="1:11">
      <c r="A404" t="s">
        <v>1419</v>
      </c>
      <c r="B404" t="s">
        <v>1827</v>
      </c>
      <c r="C404" t="s">
        <v>1263</v>
      </c>
      <c r="D404" t="s">
        <v>1810</v>
      </c>
      <c r="F404" t="s">
        <v>1643</v>
      </c>
      <c r="G404" t="s">
        <v>1655</v>
      </c>
      <c r="H404" t="s">
        <v>11</v>
      </c>
      <c r="I404" t="s">
        <v>1813</v>
      </c>
      <c r="J404" t="s">
        <v>1879</v>
      </c>
      <c r="K404" t="s">
        <v>9</v>
      </c>
    </row>
    <row r="405" spans="1:11">
      <c r="A405" t="s">
        <v>1564</v>
      </c>
      <c r="B405" t="s">
        <v>1835</v>
      </c>
      <c r="C405" t="s">
        <v>1410</v>
      </c>
      <c r="D405" t="s">
        <v>1810</v>
      </c>
      <c r="F405" t="s">
        <v>1643</v>
      </c>
      <c r="G405" t="s">
        <v>1058</v>
      </c>
      <c r="H405" t="s">
        <v>11</v>
      </c>
      <c r="I405" t="s">
        <v>1813</v>
      </c>
      <c r="J405" t="s">
        <v>1874</v>
      </c>
      <c r="K405" t="s">
        <v>9</v>
      </c>
    </row>
    <row r="406" spans="1:11">
      <c r="A406" t="s">
        <v>1563</v>
      </c>
      <c r="B406" t="s">
        <v>1815</v>
      </c>
      <c r="C406" t="s">
        <v>1524</v>
      </c>
      <c r="D406" t="s">
        <v>1828</v>
      </c>
      <c r="F406" t="s">
        <v>1643</v>
      </c>
      <c r="G406" t="s">
        <v>1056</v>
      </c>
      <c r="H406" t="s">
        <v>11</v>
      </c>
      <c r="I406" t="s">
        <v>1813</v>
      </c>
      <c r="J406" t="s">
        <v>1830</v>
      </c>
      <c r="K406" t="s">
        <v>9</v>
      </c>
    </row>
    <row r="407" spans="1:11">
      <c r="A407" t="s">
        <v>1562</v>
      </c>
      <c r="B407" t="s">
        <v>1906</v>
      </c>
      <c r="C407" t="s">
        <v>1242</v>
      </c>
      <c r="D407" t="s">
        <v>1242</v>
      </c>
      <c r="F407" t="s">
        <v>1053</v>
      </c>
      <c r="G407" t="s">
        <v>1679</v>
      </c>
      <c r="H407" t="s">
        <v>11</v>
      </c>
      <c r="I407" t="s">
        <v>1813</v>
      </c>
      <c r="J407" t="s">
        <v>1931</v>
      </c>
      <c r="K407" t="s">
        <v>9</v>
      </c>
    </row>
    <row r="408" spans="1:11">
      <c r="A408" t="s">
        <v>1561</v>
      </c>
      <c r="B408" t="s">
        <v>1910</v>
      </c>
      <c r="C408" t="s">
        <v>1371</v>
      </c>
      <c r="D408" t="s">
        <v>1816</v>
      </c>
      <c r="F408" t="s">
        <v>1053</v>
      </c>
      <c r="G408" t="s">
        <v>1057</v>
      </c>
      <c r="H408" t="s">
        <v>11</v>
      </c>
      <c r="I408" t="s">
        <v>1813</v>
      </c>
      <c r="J408" t="s">
        <v>1830</v>
      </c>
      <c r="K408" t="s">
        <v>9</v>
      </c>
    </row>
    <row r="409" spans="1:11">
      <c r="A409" t="s">
        <v>1560</v>
      </c>
      <c r="B409" t="s">
        <v>1849</v>
      </c>
      <c r="C409" t="s">
        <v>1383</v>
      </c>
      <c r="D409" t="s">
        <v>1810</v>
      </c>
      <c r="F409" t="s">
        <v>1053</v>
      </c>
      <c r="G409" t="s">
        <v>1067</v>
      </c>
      <c r="H409" t="s">
        <v>1818</v>
      </c>
      <c r="I409" t="s">
        <v>1813</v>
      </c>
      <c r="J409" t="s">
        <v>1892</v>
      </c>
      <c r="K409" t="s">
        <v>9</v>
      </c>
    </row>
    <row r="410" spans="1:11">
      <c r="A410" t="s">
        <v>1559</v>
      </c>
      <c r="B410" t="s">
        <v>1849</v>
      </c>
      <c r="C410" t="s">
        <v>1381</v>
      </c>
      <c r="D410" t="s">
        <v>1851</v>
      </c>
      <c r="F410" t="s">
        <v>1705</v>
      </c>
      <c r="G410" t="s">
        <v>1053</v>
      </c>
      <c r="H410" t="s">
        <v>11</v>
      </c>
      <c r="I410" t="s">
        <v>1813</v>
      </c>
      <c r="J410" t="s">
        <v>1915</v>
      </c>
      <c r="K410" t="s">
        <v>9</v>
      </c>
    </row>
    <row r="411" spans="1:11">
      <c r="A411" t="s">
        <v>1558</v>
      </c>
      <c r="B411" t="s">
        <v>1815</v>
      </c>
      <c r="C411" t="s">
        <v>1242</v>
      </c>
      <c r="D411" t="s">
        <v>1242</v>
      </c>
      <c r="F411" t="s">
        <v>1705</v>
      </c>
      <c r="G411" t="s">
        <v>1053</v>
      </c>
      <c r="H411" t="s">
        <v>11</v>
      </c>
      <c r="I411" t="s">
        <v>1813</v>
      </c>
      <c r="J411" t="s">
        <v>1905</v>
      </c>
      <c r="K411" t="s">
        <v>9</v>
      </c>
    </row>
    <row r="412" spans="1:11">
      <c r="A412" t="s">
        <v>1557</v>
      </c>
      <c r="B412" t="s">
        <v>1815</v>
      </c>
      <c r="C412" t="s">
        <v>1468</v>
      </c>
      <c r="D412" t="s">
        <v>1816</v>
      </c>
      <c r="F412" t="s">
        <v>1705</v>
      </c>
      <c r="G412" t="s">
        <v>1705</v>
      </c>
      <c r="H412" t="s">
        <v>11</v>
      </c>
      <c r="I412" t="s">
        <v>1813</v>
      </c>
      <c r="J412" t="s">
        <v>1879</v>
      </c>
      <c r="K412" t="s">
        <v>9</v>
      </c>
    </row>
    <row r="413" spans="1:11">
      <c r="A413" t="s">
        <v>1556</v>
      </c>
      <c r="B413" t="s">
        <v>1815</v>
      </c>
      <c r="C413" t="s">
        <v>1368</v>
      </c>
      <c r="D413" t="s">
        <v>1828</v>
      </c>
      <c r="F413" t="s">
        <v>1623</v>
      </c>
      <c r="G413" t="s">
        <v>1056</v>
      </c>
      <c r="H413" t="s">
        <v>1818</v>
      </c>
      <c r="I413" t="s">
        <v>1813</v>
      </c>
      <c r="J413" t="s">
        <v>1879</v>
      </c>
      <c r="K413" t="s">
        <v>9</v>
      </c>
    </row>
    <row r="414" spans="1:11">
      <c r="A414" t="s">
        <v>1555</v>
      </c>
      <c r="B414" t="s">
        <v>1815</v>
      </c>
      <c r="C414" t="s">
        <v>1368</v>
      </c>
      <c r="D414" t="s">
        <v>1828</v>
      </c>
      <c r="F414" t="s">
        <v>1623</v>
      </c>
      <c r="G414" t="s">
        <v>1056</v>
      </c>
      <c r="H414" t="s">
        <v>1818</v>
      </c>
      <c r="I414" t="s">
        <v>1813</v>
      </c>
      <c r="J414" t="s">
        <v>1896</v>
      </c>
      <c r="K414" t="s">
        <v>9</v>
      </c>
    </row>
    <row r="415" spans="1:11">
      <c r="A415" t="s">
        <v>1418</v>
      </c>
      <c r="B415" t="s">
        <v>1861</v>
      </c>
      <c r="C415" t="s">
        <v>1242</v>
      </c>
      <c r="D415" t="s">
        <v>1242</v>
      </c>
      <c r="F415" t="s">
        <v>1623</v>
      </c>
      <c r="G415" t="s">
        <v>1678</v>
      </c>
      <c r="H415" t="s">
        <v>1818</v>
      </c>
      <c r="I415" t="s">
        <v>1813</v>
      </c>
      <c r="J415" t="s">
        <v>1907</v>
      </c>
      <c r="K415" t="s">
        <v>9</v>
      </c>
    </row>
    <row r="416" spans="1:11">
      <c r="A416" t="s">
        <v>1417</v>
      </c>
      <c r="B416" t="s">
        <v>1815</v>
      </c>
      <c r="C416" t="s">
        <v>1842</v>
      </c>
      <c r="D416" t="s">
        <v>1810</v>
      </c>
      <c r="F416" t="s">
        <v>1623</v>
      </c>
      <c r="G416" t="s">
        <v>1623</v>
      </c>
      <c r="H416" t="s">
        <v>11</v>
      </c>
      <c r="I416" t="s">
        <v>1813</v>
      </c>
      <c r="J416" t="s">
        <v>1879</v>
      </c>
      <c r="K416" t="s">
        <v>9</v>
      </c>
    </row>
    <row r="417" spans="1:11">
      <c r="A417" t="s">
        <v>1758</v>
      </c>
      <c r="B417" t="s">
        <v>1815</v>
      </c>
      <c r="C417" t="s">
        <v>1842</v>
      </c>
      <c r="D417" t="s">
        <v>1810</v>
      </c>
      <c r="F417" t="s">
        <v>1623</v>
      </c>
      <c r="G417" t="s">
        <v>1056</v>
      </c>
      <c r="H417" t="s">
        <v>1818</v>
      </c>
      <c r="I417" t="s">
        <v>1813</v>
      </c>
      <c r="J417" t="s">
        <v>1888</v>
      </c>
      <c r="K417" t="s">
        <v>9</v>
      </c>
    </row>
    <row r="418" spans="1:11">
      <c r="A418" t="s">
        <v>1416</v>
      </c>
      <c r="B418" t="s">
        <v>1815</v>
      </c>
      <c r="C418" t="s">
        <v>1355</v>
      </c>
      <c r="D418" t="s">
        <v>1851</v>
      </c>
      <c r="F418" t="s">
        <v>1623</v>
      </c>
      <c r="G418" t="s">
        <v>1655</v>
      </c>
      <c r="H418" t="s">
        <v>1818</v>
      </c>
      <c r="I418" t="s">
        <v>1813</v>
      </c>
      <c r="J418" t="s">
        <v>1847</v>
      </c>
      <c r="K418" t="s">
        <v>9</v>
      </c>
    </row>
    <row r="419" spans="1:11">
      <c r="A419" t="s">
        <v>1934</v>
      </c>
      <c r="B419" t="s">
        <v>1827</v>
      </c>
      <c r="C419" t="s">
        <v>1251</v>
      </c>
      <c r="D419" t="s">
        <v>1816</v>
      </c>
      <c r="F419" t="s">
        <v>1935</v>
      </c>
      <c r="G419" t="s">
        <v>1623</v>
      </c>
      <c r="H419" t="s">
        <v>11</v>
      </c>
      <c r="I419" t="s">
        <v>1813</v>
      </c>
      <c r="J419" t="s">
        <v>1879</v>
      </c>
      <c r="K419" t="s">
        <v>9</v>
      </c>
    </row>
    <row r="420" spans="1:11">
      <c r="A420" t="s">
        <v>1936</v>
      </c>
      <c r="B420" t="s">
        <v>1849</v>
      </c>
      <c r="C420" t="s">
        <v>1381</v>
      </c>
      <c r="D420" t="s">
        <v>1851</v>
      </c>
      <c r="F420" t="s">
        <v>1690</v>
      </c>
      <c r="G420" t="s">
        <v>1061</v>
      </c>
      <c r="H420" t="s">
        <v>1818</v>
      </c>
      <c r="I420" t="s">
        <v>1813</v>
      </c>
      <c r="J420" t="s">
        <v>1892</v>
      </c>
      <c r="K420" t="s">
        <v>9</v>
      </c>
    </row>
    <row r="421" spans="1:11">
      <c r="A421" t="s">
        <v>1415</v>
      </c>
      <c r="B421" t="s">
        <v>1849</v>
      </c>
      <c r="C421" t="s">
        <v>1539</v>
      </c>
      <c r="D421" t="s">
        <v>1828</v>
      </c>
      <c r="F421" t="s">
        <v>1690</v>
      </c>
      <c r="G421" t="s">
        <v>1061</v>
      </c>
      <c r="H421" t="s">
        <v>1818</v>
      </c>
      <c r="I421" t="s">
        <v>1813</v>
      </c>
      <c r="J421" t="s">
        <v>1874</v>
      </c>
      <c r="K421" t="s">
        <v>9</v>
      </c>
    </row>
    <row r="422" spans="1:11">
      <c r="A422" t="s">
        <v>1414</v>
      </c>
      <c r="B422" t="s">
        <v>1827</v>
      </c>
      <c r="C422" t="s">
        <v>49</v>
      </c>
      <c r="D422" t="s">
        <v>1828</v>
      </c>
      <c r="F422" t="s">
        <v>1690</v>
      </c>
      <c r="G422" t="s">
        <v>1054</v>
      </c>
      <c r="H422" t="s">
        <v>1818</v>
      </c>
      <c r="I422" t="s">
        <v>1813</v>
      </c>
      <c r="J422" t="s">
        <v>1874</v>
      </c>
      <c r="K422" t="s">
        <v>9</v>
      </c>
    </row>
    <row r="423" spans="1:11">
      <c r="A423" t="s">
        <v>1413</v>
      </c>
      <c r="B423" t="s">
        <v>1827</v>
      </c>
      <c r="C423" t="s">
        <v>49</v>
      </c>
      <c r="D423" t="s">
        <v>1828</v>
      </c>
      <c r="F423" t="s">
        <v>1690</v>
      </c>
      <c r="G423" t="s">
        <v>1690</v>
      </c>
      <c r="H423" t="s">
        <v>11</v>
      </c>
      <c r="I423" t="s">
        <v>1813</v>
      </c>
      <c r="J423" t="s">
        <v>1874</v>
      </c>
      <c r="K423" t="s">
        <v>9</v>
      </c>
    </row>
    <row r="424" spans="1:11">
      <c r="A424" t="s">
        <v>1412</v>
      </c>
      <c r="B424" t="s">
        <v>1835</v>
      </c>
      <c r="C424" t="s">
        <v>1548</v>
      </c>
      <c r="D424" t="s">
        <v>1816</v>
      </c>
      <c r="F424" t="s">
        <v>1677</v>
      </c>
      <c r="G424" t="s">
        <v>1705</v>
      </c>
      <c r="H424" t="s">
        <v>11</v>
      </c>
      <c r="I424" t="s">
        <v>1813</v>
      </c>
      <c r="J424" t="s">
        <v>1847</v>
      </c>
      <c r="K424" t="s">
        <v>9</v>
      </c>
    </row>
    <row r="425" spans="1:11">
      <c r="A425" t="s">
        <v>1554</v>
      </c>
      <c r="B425" t="s">
        <v>1815</v>
      </c>
      <c r="C425" t="s">
        <v>1586</v>
      </c>
      <c r="D425" t="s">
        <v>1828</v>
      </c>
      <c r="F425" t="s">
        <v>1689</v>
      </c>
      <c r="G425" t="s">
        <v>1705</v>
      </c>
      <c r="H425" t="s">
        <v>1818</v>
      </c>
      <c r="I425" t="s">
        <v>1813</v>
      </c>
      <c r="J425" t="s">
        <v>1896</v>
      </c>
      <c r="K425" t="s">
        <v>9</v>
      </c>
    </row>
    <row r="426" spans="1:11">
      <c r="A426" t="s">
        <v>1937</v>
      </c>
      <c r="B426" t="s">
        <v>1827</v>
      </c>
      <c r="C426" t="s">
        <v>1913</v>
      </c>
      <c r="D426" t="s">
        <v>1828</v>
      </c>
      <c r="F426" t="s">
        <v>1689</v>
      </c>
      <c r="G426" t="s">
        <v>1711</v>
      </c>
      <c r="H426" t="s">
        <v>1818</v>
      </c>
      <c r="I426" t="s">
        <v>1891</v>
      </c>
      <c r="J426" t="s">
        <v>1874</v>
      </c>
      <c r="K426" t="s">
        <v>9</v>
      </c>
    </row>
    <row r="427" spans="1:11">
      <c r="A427" t="s">
        <v>1924</v>
      </c>
      <c r="B427" t="s">
        <v>1815</v>
      </c>
      <c r="C427" t="s">
        <v>1586</v>
      </c>
      <c r="D427" t="s">
        <v>1828</v>
      </c>
      <c r="F427" t="s">
        <v>1654</v>
      </c>
      <c r="G427" t="s">
        <v>1689</v>
      </c>
      <c r="H427" t="s">
        <v>11</v>
      </c>
      <c r="I427" t="s">
        <v>1813</v>
      </c>
      <c r="J427" t="s">
        <v>1830</v>
      </c>
      <c r="K427" t="s">
        <v>9</v>
      </c>
    </row>
    <row r="428" spans="1:11">
      <c r="A428" t="s">
        <v>1553</v>
      </c>
      <c r="B428" t="s">
        <v>1827</v>
      </c>
      <c r="C428" t="s">
        <v>1531</v>
      </c>
      <c r="D428" t="s">
        <v>1810</v>
      </c>
      <c r="F428" t="s">
        <v>1654</v>
      </c>
      <c r="G428" t="s">
        <v>1054</v>
      </c>
      <c r="H428" t="s">
        <v>1818</v>
      </c>
      <c r="I428" t="s">
        <v>1813</v>
      </c>
      <c r="J428" t="s">
        <v>1874</v>
      </c>
      <c r="K428" t="s">
        <v>9</v>
      </c>
    </row>
    <row r="429" spans="1:11">
      <c r="A429" t="s">
        <v>1411</v>
      </c>
      <c r="B429" t="s">
        <v>1815</v>
      </c>
      <c r="C429" t="s">
        <v>1608</v>
      </c>
      <c r="D429" t="s">
        <v>1810</v>
      </c>
      <c r="F429" t="s">
        <v>1654</v>
      </c>
      <c r="G429" t="s">
        <v>1689</v>
      </c>
      <c r="H429" t="s">
        <v>11</v>
      </c>
      <c r="I429" t="s">
        <v>1813</v>
      </c>
      <c r="J429" t="s">
        <v>1878</v>
      </c>
      <c r="K429" t="s">
        <v>9</v>
      </c>
    </row>
    <row r="430" spans="1:11">
      <c r="A430" t="s">
        <v>1552</v>
      </c>
      <c r="B430" t="s">
        <v>1827</v>
      </c>
      <c r="C430" t="s">
        <v>1845</v>
      </c>
      <c r="D430" t="s">
        <v>1828</v>
      </c>
      <c r="F430" t="s">
        <v>1653</v>
      </c>
      <c r="G430" t="s">
        <v>1654</v>
      </c>
      <c r="H430" t="s">
        <v>11</v>
      </c>
      <c r="I430" t="s">
        <v>1813</v>
      </c>
      <c r="J430" t="s">
        <v>1879</v>
      </c>
      <c r="K430" t="s">
        <v>9</v>
      </c>
    </row>
    <row r="431" spans="1:11">
      <c r="A431" t="s">
        <v>1551</v>
      </c>
      <c r="B431" t="s">
        <v>1815</v>
      </c>
      <c r="C431" t="s">
        <v>1242</v>
      </c>
      <c r="D431" t="s">
        <v>1242</v>
      </c>
      <c r="F431" t="s">
        <v>1653</v>
      </c>
      <c r="G431" t="s">
        <v>1653</v>
      </c>
      <c r="H431" t="s">
        <v>11</v>
      </c>
      <c r="I431" t="s">
        <v>1813</v>
      </c>
      <c r="J431" t="s">
        <v>1896</v>
      </c>
      <c r="K431" t="s">
        <v>9</v>
      </c>
    </row>
    <row r="432" spans="1:11">
      <c r="A432" t="s">
        <v>1840</v>
      </c>
      <c r="B432" t="s">
        <v>1827</v>
      </c>
      <c r="C432" t="s">
        <v>1591</v>
      </c>
      <c r="D432" t="s">
        <v>1828</v>
      </c>
      <c r="F432" t="s">
        <v>1687</v>
      </c>
      <c r="G432" t="s">
        <v>1654</v>
      </c>
      <c r="H432" t="s">
        <v>11</v>
      </c>
      <c r="I432" t="s">
        <v>1813</v>
      </c>
      <c r="J432" t="s">
        <v>1874</v>
      </c>
      <c r="K432" t="s">
        <v>9</v>
      </c>
    </row>
    <row r="433" spans="1:11">
      <c r="A433" t="s">
        <v>1550</v>
      </c>
      <c r="B433" t="s">
        <v>1827</v>
      </c>
      <c r="C433" t="s">
        <v>659</v>
      </c>
      <c r="D433" t="s">
        <v>1828</v>
      </c>
      <c r="F433" t="s">
        <v>1687</v>
      </c>
      <c r="G433" t="s">
        <v>1711</v>
      </c>
      <c r="H433" t="s">
        <v>1818</v>
      </c>
      <c r="I433" t="s">
        <v>1813</v>
      </c>
      <c r="J433" t="s">
        <v>1874</v>
      </c>
      <c r="K433" t="s">
        <v>9</v>
      </c>
    </row>
    <row r="434" spans="1:11">
      <c r="A434" t="s">
        <v>1549</v>
      </c>
      <c r="B434" t="s">
        <v>1827</v>
      </c>
      <c r="C434" t="s">
        <v>1591</v>
      </c>
      <c r="D434" t="s">
        <v>1828</v>
      </c>
      <c r="F434" t="s">
        <v>1687</v>
      </c>
      <c r="G434" t="s">
        <v>1687</v>
      </c>
      <c r="H434" t="s">
        <v>11</v>
      </c>
      <c r="I434" t="s">
        <v>1813</v>
      </c>
      <c r="J434" t="s">
        <v>1874</v>
      </c>
      <c r="K434" t="s">
        <v>9</v>
      </c>
    </row>
    <row r="435" spans="1:11">
      <c r="A435" t="s">
        <v>1548</v>
      </c>
      <c r="B435" t="s">
        <v>1835</v>
      </c>
      <c r="C435" t="s">
        <v>1410</v>
      </c>
      <c r="D435" t="s">
        <v>1810</v>
      </c>
      <c r="E435" t="s">
        <v>1841</v>
      </c>
      <c r="F435" t="s">
        <v>1676</v>
      </c>
      <c r="G435" t="s">
        <v>1707</v>
      </c>
      <c r="H435" t="s">
        <v>11</v>
      </c>
      <c r="I435" t="s">
        <v>1813</v>
      </c>
      <c r="J435" t="s">
        <v>1847</v>
      </c>
      <c r="K435" t="s">
        <v>9</v>
      </c>
    </row>
    <row r="436" spans="1:11">
      <c r="A436" t="s">
        <v>1780</v>
      </c>
      <c r="B436" t="s">
        <v>1827</v>
      </c>
      <c r="C436" t="s">
        <v>1591</v>
      </c>
      <c r="D436" t="s">
        <v>1810</v>
      </c>
      <c r="F436" t="s">
        <v>1688</v>
      </c>
      <c r="G436" t="s">
        <v>1654</v>
      </c>
      <c r="H436" t="s">
        <v>11</v>
      </c>
      <c r="I436" t="s">
        <v>1813</v>
      </c>
      <c r="J436" t="s">
        <v>1830</v>
      </c>
      <c r="K436" t="s">
        <v>9</v>
      </c>
    </row>
    <row r="437" spans="1:11">
      <c r="A437" t="s">
        <v>1410</v>
      </c>
      <c r="B437" t="s">
        <v>1815</v>
      </c>
      <c r="C437" t="s">
        <v>1548</v>
      </c>
      <c r="D437" t="s">
        <v>1816</v>
      </c>
      <c r="F437" t="s">
        <v>1652</v>
      </c>
      <c r="G437" t="s">
        <v>1687</v>
      </c>
      <c r="H437" t="s">
        <v>11</v>
      </c>
      <c r="I437" t="s">
        <v>1813</v>
      </c>
      <c r="J437" t="s">
        <v>1896</v>
      </c>
      <c r="K437" t="s">
        <v>9</v>
      </c>
    </row>
    <row r="438" spans="1:11">
      <c r="A438" t="s">
        <v>1527</v>
      </c>
      <c r="B438" t="s">
        <v>1815</v>
      </c>
      <c r="C438" t="s">
        <v>1549</v>
      </c>
      <c r="D438" t="s">
        <v>1851</v>
      </c>
      <c r="F438" t="s">
        <v>1652</v>
      </c>
      <c r="G438" t="s">
        <v>1688</v>
      </c>
      <c r="H438" t="s">
        <v>1818</v>
      </c>
      <c r="I438" t="s">
        <v>1813</v>
      </c>
      <c r="J438" t="s">
        <v>1874</v>
      </c>
      <c r="K438" t="s">
        <v>9</v>
      </c>
    </row>
    <row r="439" spans="1:11">
      <c r="A439" t="s">
        <v>1759</v>
      </c>
      <c r="B439" t="s">
        <v>1906</v>
      </c>
      <c r="C439" t="s">
        <v>1552</v>
      </c>
      <c r="D439" t="s">
        <v>1851</v>
      </c>
      <c r="F439" t="s">
        <v>1642</v>
      </c>
      <c r="G439" t="s">
        <v>1654</v>
      </c>
      <c r="H439" t="s">
        <v>11</v>
      </c>
      <c r="I439" t="s">
        <v>1813</v>
      </c>
      <c r="J439" t="s">
        <v>1888</v>
      </c>
      <c r="K439" t="s">
        <v>9</v>
      </c>
    </row>
    <row r="440" spans="1:11">
      <c r="A440" t="s">
        <v>1409</v>
      </c>
      <c r="B440" t="s">
        <v>1910</v>
      </c>
      <c r="C440" t="s">
        <v>1617</v>
      </c>
      <c r="D440" t="s">
        <v>1816</v>
      </c>
      <c r="F440" t="s">
        <v>1642</v>
      </c>
      <c r="G440" t="s">
        <v>1688</v>
      </c>
      <c r="H440" t="s">
        <v>11</v>
      </c>
      <c r="I440" t="s">
        <v>1813</v>
      </c>
      <c r="J440" t="s">
        <v>1920</v>
      </c>
      <c r="K440" t="s">
        <v>9</v>
      </c>
    </row>
    <row r="441" spans="1:11">
      <c r="A441" t="s">
        <v>1408</v>
      </c>
      <c r="B441" t="s">
        <v>1910</v>
      </c>
      <c r="C441" t="s">
        <v>1617</v>
      </c>
      <c r="D441" t="s">
        <v>1816</v>
      </c>
      <c r="F441" t="s">
        <v>1642</v>
      </c>
      <c r="G441" t="s">
        <v>1652</v>
      </c>
      <c r="H441" t="s">
        <v>11</v>
      </c>
      <c r="I441" t="s">
        <v>1813</v>
      </c>
      <c r="J441" t="s">
        <v>1920</v>
      </c>
      <c r="K441" t="s">
        <v>9</v>
      </c>
    </row>
    <row r="442" spans="1:11">
      <c r="A442" t="s">
        <v>1344</v>
      </c>
      <c r="B442" t="s">
        <v>1849</v>
      </c>
      <c r="C442" t="s">
        <v>1384</v>
      </c>
      <c r="D442" t="s">
        <v>1851</v>
      </c>
      <c r="F442" t="s">
        <v>1642</v>
      </c>
      <c r="G442" t="s">
        <v>1061</v>
      </c>
      <c r="H442" t="s">
        <v>1818</v>
      </c>
      <c r="I442" t="s">
        <v>1813</v>
      </c>
      <c r="J442" t="s">
        <v>1920</v>
      </c>
      <c r="K442" t="s">
        <v>9</v>
      </c>
    </row>
    <row r="443" spans="1:11">
      <c r="A443" t="s">
        <v>1547</v>
      </c>
      <c r="B443" t="s">
        <v>1827</v>
      </c>
      <c r="C443" t="s">
        <v>1353</v>
      </c>
      <c r="D443" t="s">
        <v>1816</v>
      </c>
      <c r="F443" t="s">
        <v>1642</v>
      </c>
      <c r="G443" t="s">
        <v>1654</v>
      </c>
      <c r="H443" t="s">
        <v>11</v>
      </c>
      <c r="I443" t="s">
        <v>1813</v>
      </c>
      <c r="J443" t="s">
        <v>1874</v>
      </c>
      <c r="K443" t="s">
        <v>9</v>
      </c>
    </row>
    <row r="444" spans="1:11">
      <c r="A444" t="s">
        <v>1546</v>
      </c>
      <c r="B444" t="s">
        <v>1815</v>
      </c>
      <c r="C444" t="s">
        <v>661</v>
      </c>
      <c r="D444" t="s">
        <v>1851</v>
      </c>
      <c r="F444" t="s">
        <v>1642</v>
      </c>
      <c r="G444" t="s">
        <v>1688</v>
      </c>
      <c r="H444" t="s">
        <v>1818</v>
      </c>
      <c r="I444" t="s">
        <v>1813</v>
      </c>
      <c r="J444" t="s">
        <v>1847</v>
      </c>
      <c r="K444" t="s">
        <v>9</v>
      </c>
    </row>
    <row r="445" spans="1:11">
      <c r="A445" t="s">
        <v>1545</v>
      </c>
      <c r="B445" t="s">
        <v>1849</v>
      </c>
      <c r="C445" t="s">
        <v>1380</v>
      </c>
      <c r="D445" t="s">
        <v>1816</v>
      </c>
      <c r="F445" t="s">
        <v>1642</v>
      </c>
      <c r="G445" t="s">
        <v>1065</v>
      </c>
      <c r="H445" t="s">
        <v>1818</v>
      </c>
      <c r="I445" t="s">
        <v>1813</v>
      </c>
      <c r="J445" t="s">
        <v>1892</v>
      </c>
      <c r="K445" t="s">
        <v>9</v>
      </c>
    </row>
    <row r="446" spans="1:11">
      <c r="A446" t="s">
        <v>1544</v>
      </c>
      <c r="B446" t="s">
        <v>1815</v>
      </c>
      <c r="C446" t="s">
        <v>1586</v>
      </c>
      <c r="D446" t="s">
        <v>1828</v>
      </c>
      <c r="F446" t="s">
        <v>1642</v>
      </c>
      <c r="G446" t="s">
        <v>1653</v>
      </c>
      <c r="H446" t="s">
        <v>11</v>
      </c>
      <c r="I446" t="s">
        <v>1813</v>
      </c>
      <c r="J446" t="s">
        <v>1830</v>
      </c>
      <c r="K446" t="s">
        <v>9</v>
      </c>
    </row>
    <row r="447" spans="1:11">
      <c r="A447" t="s">
        <v>1543</v>
      </c>
      <c r="B447" t="s">
        <v>1827</v>
      </c>
      <c r="C447" t="s">
        <v>1591</v>
      </c>
      <c r="D447" t="s">
        <v>1828</v>
      </c>
      <c r="F447" t="s">
        <v>1651</v>
      </c>
      <c r="G447" t="s">
        <v>1687</v>
      </c>
      <c r="H447" t="s">
        <v>11</v>
      </c>
      <c r="I447" t="s">
        <v>1813</v>
      </c>
      <c r="J447" t="s">
        <v>1874</v>
      </c>
      <c r="K447" t="s">
        <v>9</v>
      </c>
    </row>
    <row r="448" spans="1:11">
      <c r="A448" t="s">
        <v>1938</v>
      </c>
      <c r="B448" t="s">
        <v>1827</v>
      </c>
      <c r="C448" t="s">
        <v>1250</v>
      </c>
      <c r="D448" t="s">
        <v>1810</v>
      </c>
      <c r="F448" t="s">
        <v>1651</v>
      </c>
      <c r="G448" t="s">
        <v>1652</v>
      </c>
      <c r="H448" t="s">
        <v>11</v>
      </c>
      <c r="I448" t="s">
        <v>1813</v>
      </c>
      <c r="J448" t="s">
        <v>1847</v>
      </c>
      <c r="K448" t="s">
        <v>9</v>
      </c>
    </row>
    <row r="449" spans="1:11">
      <c r="A449" t="s">
        <v>1356</v>
      </c>
      <c r="B449" t="s">
        <v>1815</v>
      </c>
      <c r="C449" t="s">
        <v>1411</v>
      </c>
      <c r="D449" t="s">
        <v>1828</v>
      </c>
      <c r="F449" t="s">
        <v>1651</v>
      </c>
      <c r="G449" t="s">
        <v>1645</v>
      </c>
      <c r="H449" t="s">
        <v>1818</v>
      </c>
      <c r="I449" t="s">
        <v>1813</v>
      </c>
      <c r="J449" t="s">
        <v>1896</v>
      </c>
      <c r="K449" t="s">
        <v>9</v>
      </c>
    </row>
    <row r="450" spans="1:11">
      <c r="A450" t="s">
        <v>1526</v>
      </c>
      <c r="B450" t="s">
        <v>1849</v>
      </c>
      <c r="C450" t="s">
        <v>1380</v>
      </c>
      <c r="D450" t="s">
        <v>1816</v>
      </c>
      <c r="F450" t="s">
        <v>1622</v>
      </c>
      <c r="G450" t="s">
        <v>1642</v>
      </c>
      <c r="H450" t="s">
        <v>11</v>
      </c>
      <c r="I450" t="s">
        <v>1813</v>
      </c>
      <c r="J450" t="s">
        <v>1892</v>
      </c>
      <c r="K450" t="s">
        <v>9</v>
      </c>
    </row>
    <row r="451" spans="1:11">
      <c r="A451" t="s">
        <v>1939</v>
      </c>
      <c r="B451" t="s">
        <v>1815</v>
      </c>
      <c r="C451" t="s">
        <v>1411</v>
      </c>
      <c r="D451" t="s">
        <v>1828</v>
      </c>
      <c r="F451" t="s">
        <v>1622</v>
      </c>
      <c r="G451" t="s">
        <v>1651</v>
      </c>
      <c r="H451" t="s">
        <v>11</v>
      </c>
      <c r="I451" t="s">
        <v>1813</v>
      </c>
      <c r="J451" t="s">
        <v>1896</v>
      </c>
      <c r="K451" t="s">
        <v>9</v>
      </c>
    </row>
    <row r="452" spans="1:11">
      <c r="A452" t="s">
        <v>1760</v>
      </c>
      <c r="B452" t="s">
        <v>1910</v>
      </c>
      <c r="C452" t="s">
        <v>1617</v>
      </c>
      <c r="D452" t="s">
        <v>1816</v>
      </c>
      <c r="F452" t="s">
        <v>1622</v>
      </c>
      <c r="G452" t="s">
        <v>1652</v>
      </c>
      <c r="H452" t="s">
        <v>11</v>
      </c>
      <c r="I452" t="s">
        <v>1813</v>
      </c>
      <c r="J452" t="s">
        <v>1920</v>
      </c>
      <c r="K452" t="s">
        <v>9</v>
      </c>
    </row>
    <row r="453" spans="1:11">
      <c r="A453" t="s">
        <v>1407</v>
      </c>
      <c r="B453" t="s">
        <v>1827</v>
      </c>
      <c r="C453" t="s">
        <v>1840</v>
      </c>
      <c r="D453" t="s">
        <v>1816</v>
      </c>
      <c r="F453" t="s">
        <v>1622</v>
      </c>
      <c r="G453" t="s">
        <v>1653</v>
      </c>
      <c r="H453" t="s">
        <v>11</v>
      </c>
      <c r="I453" t="s">
        <v>1813</v>
      </c>
      <c r="J453" t="s">
        <v>1870</v>
      </c>
      <c r="K453" t="s">
        <v>9</v>
      </c>
    </row>
    <row r="454" spans="1:11">
      <c r="A454" t="s">
        <v>1406</v>
      </c>
      <c r="B454" t="s">
        <v>1906</v>
      </c>
      <c r="C454" t="s">
        <v>1552</v>
      </c>
      <c r="D454" t="s">
        <v>1851</v>
      </c>
      <c r="F454" t="s">
        <v>1641</v>
      </c>
      <c r="G454" t="s">
        <v>1642</v>
      </c>
      <c r="H454" t="s">
        <v>11</v>
      </c>
      <c r="I454" t="s">
        <v>1813</v>
      </c>
      <c r="J454" t="s">
        <v>1888</v>
      </c>
      <c r="K454" t="s">
        <v>9</v>
      </c>
    </row>
    <row r="455" spans="1:11">
      <c r="A455" t="s">
        <v>1405</v>
      </c>
      <c r="B455" t="s">
        <v>1910</v>
      </c>
      <c r="C455" t="s">
        <v>1617</v>
      </c>
      <c r="D455" t="s">
        <v>1816</v>
      </c>
      <c r="F455" t="s">
        <v>1641</v>
      </c>
      <c r="G455" t="s">
        <v>1622</v>
      </c>
      <c r="H455" t="s">
        <v>11</v>
      </c>
      <c r="I455" t="s">
        <v>1813</v>
      </c>
      <c r="J455" t="s">
        <v>1830</v>
      </c>
      <c r="K455" t="s">
        <v>9</v>
      </c>
    </row>
    <row r="456" spans="1:11">
      <c r="A456" t="s">
        <v>544</v>
      </c>
      <c r="B456" t="s">
        <v>1827</v>
      </c>
      <c r="C456" t="s">
        <v>1609</v>
      </c>
      <c r="D456" t="s">
        <v>1810</v>
      </c>
      <c r="F456" t="s">
        <v>1650</v>
      </c>
      <c r="G456" t="s">
        <v>1676</v>
      </c>
      <c r="H456" t="s">
        <v>11</v>
      </c>
      <c r="I456" t="s">
        <v>1813</v>
      </c>
      <c r="J456" t="s">
        <v>1874</v>
      </c>
      <c r="K456" t="s">
        <v>9</v>
      </c>
    </row>
    <row r="457" spans="1:11">
      <c r="A457" t="s">
        <v>1404</v>
      </c>
      <c r="B457" t="s">
        <v>1815</v>
      </c>
      <c r="C457" t="s">
        <v>1355</v>
      </c>
      <c r="D457" t="s">
        <v>1851</v>
      </c>
      <c r="F457" t="s">
        <v>1650</v>
      </c>
      <c r="G457" t="s">
        <v>1622</v>
      </c>
      <c r="H457" t="s">
        <v>1818</v>
      </c>
      <c r="I457" t="s">
        <v>1813</v>
      </c>
      <c r="J457" t="s">
        <v>1896</v>
      </c>
      <c r="K457" t="s">
        <v>9</v>
      </c>
    </row>
    <row r="458" spans="1:11">
      <c r="A458" t="s">
        <v>1403</v>
      </c>
      <c r="B458" t="s">
        <v>1827</v>
      </c>
      <c r="C458" t="s">
        <v>1553</v>
      </c>
      <c r="D458" t="s">
        <v>1816</v>
      </c>
      <c r="F458" t="s">
        <v>1052</v>
      </c>
      <c r="G458" t="s">
        <v>1054</v>
      </c>
      <c r="H458" t="s">
        <v>1818</v>
      </c>
      <c r="I458" t="s">
        <v>1891</v>
      </c>
      <c r="J458" t="s">
        <v>1879</v>
      </c>
      <c r="K458" t="s">
        <v>9</v>
      </c>
    </row>
    <row r="459" spans="1:11">
      <c r="A459" t="s">
        <v>1402</v>
      </c>
      <c r="B459" t="s">
        <v>1815</v>
      </c>
      <c r="C459" t="s">
        <v>1445</v>
      </c>
      <c r="D459" t="s">
        <v>1816</v>
      </c>
      <c r="F459" t="s">
        <v>1052</v>
      </c>
      <c r="G459" t="s">
        <v>1678</v>
      </c>
      <c r="H459" t="s">
        <v>1818</v>
      </c>
      <c r="I459" t="s">
        <v>1813</v>
      </c>
      <c r="J459" t="s">
        <v>1940</v>
      </c>
      <c r="K459" t="s">
        <v>9</v>
      </c>
    </row>
    <row r="460" spans="1:11">
      <c r="A460" t="s">
        <v>1761</v>
      </c>
      <c r="B460" t="s">
        <v>1815</v>
      </c>
      <c r="C460" t="s">
        <v>1840</v>
      </c>
      <c r="D460" t="s">
        <v>1816</v>
      </c>
      <c r="F460" t="s">
        <v>1052</v>
      </c>
      <c r="G460" t="s">
        <v>1053</v>
      </c>
      <c r="H460" t="s">
        <v>1818</v>
      </c>
      <c r="I460" t="s">
        <v>1891</v>
      </c>
      <c r="J460" t="s">
        <v>1883</v>
      </c>
      <c r="K460" t="s">
        <v>9</v>
      </c>
    </row>
    <row r="461" spans="1:11">
      <c r="A461" t="s">
        <v>1401</v>
      </c>
      <c r="B461" t="s">
        <v>1815</v>
      </c>
      <c r="C461" t="s">
        <v>1549</v>
      </c>
      <c r="D461" t="s">
        <v>1810</v>
      </c>
      <c r="F461" t="s">
        <v>1052</v>
      </c>
      <c r="G461" t="s">
        <v>1651</v>
      </c>
      <c r="H461" t="s">
        <v>11</v>
      </c>
      <c r="I461" t="s">
        <v>1813</v>
      </c>
      <c r="J461" t="s">
        <v>1892</v>
      </c>
      <c r="K461" t="s">
        <v>9</v>
      </c>
    </row>
    <row r="462" spans="1:11">
      <c r="A462" t="s">
        <v>1400</v>
      </c>
      <c r="B462" t="s">
        <v>1835</v>
      </c>
      <c r="C462" t="s">
        <v>1242</v>
      </c>
      <c r="D462" t="s">
        <v>1242</v>
      </c>
      <c r="F462" t="s">
        <v>1052</v>
      </c>
      <c r="G462" t="s">
        <v>1652</v>
      </c>
      <c r="H462" t="s">
        <v>11</v>
      </c>
      <c r="I462" t="s">
        <v>1813</v>
      </c>
      <c r="J462" t="s">
        <v>1879</v>
      </c>
      <c r="K462" s="32" t="s">
        <v>9</v>
      </c>
    </row>
    <row r="463" spans="1:11">
      <c r="A463" t="s">
        <v>1399</v>
      </c>
      <c r="B463" t="s">
        <v>1815</v>
      </c>
      <c r="C463" t="s">
        <v>1263</v>
      </c>
      <c r="D463" t="s">
        <v>1810</v>
      </c>
      <c r="F463" t="s">
        <v>1052</v>
      </c>
      <c r="G463" t="s">
        <v>1654</v>
      </c>
      <c r="H463" t="s">
        <v>1818</v>
      </c>
      <c r="I463" t="s">
        <v>1813</v>
      </c>
      <c r="J463" t="s">
        <v>1883</v>
      </c>
      <c r="K463" s="32" t="s">
        <v>9</v>
      </c>
    </row>
    <row r="464" spans="1:11">
      <c r="A464" t="s">
        <v>1398</v>
      </c>
      <c r="B464" t="s">
        <v>1827</v>
      </c>
      <c r="C464" t="s">
        <v>1594</v>
      </c>
      <c r="D464" t="s">
        <v>1816</v>
      </c>
      <c r="F464" t="s">
        <v>1649</v>
      </c>
      <c r="G464" t="s">
        <v>1622</v>
      </c>
      <c r="H464" t="s">
        <v>11</v>
      </c>
      <c r="I464" t="s">
        <v>1813</v>
      </c>
      <c r="J464" t="s">
        <v>1879</v>
      </c>
      <c r="K464" s="32" t="s">
        <v>9</v>
      </c>
    </row>
    <row r="465" spans="1:11">
      <c r="A465" t="s">
        <v>1941</v>
      </c>
      <c r="B465" t="s">
        <v>1827</v>
      </c>
      <c r="C465" t="s">
        <v>1594</v>
      </c>
      <c r="D465" t="s">
        <v>1816</v>
      </c>
      <c r="F465" t="s">
        <v>1649</v>
      </c>
      <c r="G465" t="s">
        <v>1622</v>
      </c>
      <c r="H465" t="s">
        <v>11</v>
      </c>
      <c r="I465" t="s">
        <v>1813</v>
      </c>
      <c r="J465" t="s">
        <v>1874</v>
      </c>
      <c r="K465" s="32" t="s">
        <v>9</v>
      </c>
    </row>
    <row r="466" spans="1:11">
      <c r="A466" t="s">
        <v>1397</v>
      </c>
      <c r="B466" t="s">
        <v>1815</v>
      </c>
      <c r="C466" t="s">
        <v>1411</v>
      </c>
      <c r="D466" t="s">
        <v>1828</v>
      </c>
      <c r="F466" t="s">
        <v>1649</v>
      </c>
      <c r="G466" t="s">
        <v>1649</v>
      </c>
      <c r="H466" t="s">
        <v>11</v>
      </c>
      <c r="I466" t="s">
        <v>1813</v>
      </c>
      <c r="J466" t="s">
        <v>1893</v>
      </c>
      <c r="K466" s="32" t="s">
        <v>9</v>
      </c>
    </row>
    <row r="467" spans="1:11">
      <c r="A467" t="s">
        <v>1942</v>
      </c>
      <c r="B467" t="s">
        <v>1815</v>
      </c>
      <c r="C467" t="s">
        <v>1586</v>
      </c>
      <c r="D467" t="s">
        <v>1810</v>
      </c>
      <c r="F467" t="s">
        <v>1649</v>
      </c>
      <c r="G467" t="s">
        <v>1649</v>
      </c>
      <c r="H467" t="s">
        <v>11</v>
      </c>
      <c r="I467" t="s">
        <v>1813</v>
      </c>
      <c r="J467" t="s">
        <v>1887</v>
      </c>
      <c r="K467" s="32" t="s">
        <v>9</v>
      </c>
    </row>
    <row r="468" spans="1:11">
      <c r="A468" t="s">
        <v>1396</v>
      </c>
      <c r="B468" t="s">
        <v>1906</v>
      </c>
      <c r="C468" t="s">
        <v>1369</v>
      </c>
      <c r="D468" t="s">
        <v>1816</v>
      </c>
      <c r="F468" t="s">
        <v>1640</v>
      </c>
      <c r="G468" t="s">
        <v>1052</v>
      </c>
      <c r="H468" t="s">
        <v>11</v>
      </c>
      <c r="I468" t="s">
        <v>1813</v>
      </c>
      <c r="J468" t="s">
        <v>1888</v>
      </c>
      <c r="K468" s="32" t="s">
        <v>9</v>
      </c>
    </row>
    <row r="469" spans="1:11">
      <c r="A469" t="s">
        <v>1395</v>
      </c>
      <c r="B469" t="s">
        <v>1835</v>
      </c>
      <c r="C469" t="s">
        <v>1353</v>
      </c>
      <c r="D469" t="s">
        <v>1810</v>
      </c>
      <c r="F469" t="s">
        <v>1640</v>
      </c>
      <c r="G469" t="s">
        <v>1640</v>
      </c>
      <c r="H469" t="s">
        <v>11</v>
      </c>
      <c r="I469" t="s">
        <v>1813</v>
      </c>
      <c r="J469" t="s">
        <v>1847</v>
      </c>
      <c r="K469" s="32" t="s">
        <v>9</v>
      </c>
    </row>
    <row r="470" spans="1:11">
      <c r="A470" t="s">
        <v>1394</v>
      </c>
      <c r="B470" t="s">
        <v>1835</v>
      </c>
      <c r="C470" t="s">
        <v>1551</v>
      </c>
      <c r="D470" t="s">
        <v>1816</v>
      </c>
      <c r="F470" t="s">
        <v>1696</v>
      </c>
      <c r="G470" t="s">
        <v>1640</v>
      </c>
      <c r="H470" t="s">
        <v>11</v>
      </c>
      <c r="I470" t="s">
        <v>1813</v>
      </c>
      <c r="J470" t="s">
        <v>1847</v>
      </c>
      <c r="K470" s="32" t="s">
        <v>9</v>
      </c>
    </row>
    <row r="471" spans="1:11">
      <c r="A471" t="s">
        <v>1393</v>
      </c>
      <c r="B471" t="s">
        <v>1815</v>
      </c>
      <c r="C471" t="s">
        <v>1444</v>
      </c>
      <c r="D471" t="s">
        <v>1810</v>
      </c>
      <c r="F471" t="s">
        <v>1696</v>
      </c>
      <c r="G471" t="s">
        <v>1651</v>
      </c>
      <c r="H471" t="s">
        <v>11</v>
      </c>
      <c r="I471" t="s">
        <v>1813</v>
      </c>
      <c r="J471" t="s">
        <v>1847</v>
      </c>
      <c r="K471" s="32" t="s">
        <v>9</v>
      </c>
    </row>
    <row r="472" spans="1:11">
      <c r="A472" t="s">
        <v>1392</v>
      </c>
      <c r="B472" t="s">
        <v>1910</v>
      </c>
      <c r="C472" t="s">
        <v>1372</v>
      </c>
      <c r="D472" t="s">
        <v>1810</v>
      </c>
      <c r="F472" t="s">
        <v>1696</v>
      </c>
      <c r="G472" t="s">
        <v>1640</v>
      </c>
      <c r="H472" t="s">
        <v>11</v>
      </c>
      <c r="I472" t="s">
        <v>1813</v>
      </c>
      <c r="J472" t="s">
        <v>1888</v>
      </c>
      <c r="K472" s="32" t="s">
        <v>9</v>
      </c>
    </row>
    <row r="473" spans="1:11">
      <c r="A473" t="s">
        <v>1391</v>
      </c>
      <c r="B473" t="s">
        <v>1815</v>
      </c>
      <c r="C473" t="s">
        <v>1586</v>
      </c>
      <c r="D473" t="s">
        <v>1810</v>
      </c>
      <c r="F473" t="s">
        <v>1648</v>
      </c>
      <c r="G473" t="s">
        <v>1689</v>
      </c>
      <c r="H473" t="s">
        <v>1818</v>
      </c>
      <c r="I473" t="s">
        <v>1813</v>
      </c>
      <c r="J473" t="s">
        <v>1887</v>
      </c>
      <c r="K473" s="32" t="s">
        <v>9</v>
      </c>
    </row>
    <row r="474" spans="1:11">
      <c r="A474" t="s">
        <v>1390</v>
      </c>
      <c r="B474" t="s">
        <v>1815</v>
      </c>
      <c r="C474" t="s">
        <v>1523</v>
      </c>
      <c r="D474" t="s">
        <v>1851</v>
      </c>
      <c r="F474" t="s">
        <v>1648</v>
      </c>
      <c r="G474" t="s">
        <v>1622</v>
      </c>
      <c r="H474" t="s">
        <v>1818</v>
      </c>
      <c r="I474" t="s">
        <v>1813</v>
      </c>
      <c r="J474" t="s">
        <v>1892</v>
      </c>
      <c r="K474" s="32" t="s">
        <v>9</v>
      </c>
    </row>
  </sheetData>
  <autoFilter ref="A1:K1" xr:uid="{582E45FF-4584-4ABD-A900-4A9CEBF0BAB9}">
    <sortState xmlns:xlrd2="http://schemas.microsoft.com/office/spreadsheetml/2017/richdata2" ref="A2:K462">
      <sortCondition ref="B1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87FDE-60B0-4D53-AAAE-87F814F8340D}">
  <dimension ref="A1:E132"/>
  <sheetViews>
    <sheetView zoomScale="90" zoomScaleNormal="90" workbookViewId="0">
      <selection activeCell="B39" sqref="B39"/>
    </sheetView>
  </sheetViews>
  <sheetFormatPr defaultRowHeight="15"/>
  <cols>
    <col min="1" max="1" width="41.85546875" bestFit="1" customWidth="1"/>
    <col min="2" max="2" width="86.140625" customWidth="1"/>
    <col min="3" max="3" width="57" customWidth="1"/>
    <col min="4" max="4" width="255.7109375" bestFit="1" customWidth="1"/>
    <col min="5" max="5" width="16.28515625" bestFit="1" customWidth="1"/>
  </cols>
  <sheetData>
    <row r="1" spans="1:5">
      <c r="A1" s="20" t="s">
        <v>1782</v>
      </c>
      <c r="B1" s="20" t="s">
        <v>1783</v>
      </c>
      <c r="C1" s="20" t="s">
        <v>1784</v>
      </c>
      <c r="D1" s="20" t="s">
        <v>1785</v>
      </c>
      <c r="E1" s="20" t="s">
        <v>1786</v>
      </c>
    </row>
    <row r="2" spans="1:5">
      <c r="A2" t="s">
        <v>1079</v>
      </c>
      <c r="B2" t="s">
        <v>1079</v>
      </c>
      <c r="C2" t="s">
        <v>1080</v>
      </c>
      <c r="D2" t="s">
        <v>1081</v>
      </c>
      <c r="E2">
        <v>5</v>
      </c>
    </row>
    <row r="3" spans="1:5">
      <c r="A3" t="s">
        <v>1082</v>
      </c>
      <c r="B3" t="s">
        <v>1082</v>
      </c>
      <c r="C3" t="s">
        <v>1083</v>
      </c>
      <c r="D3" t="s">
        <v>1081</v>
      </c>
      <c r="E3">
        <v>5</v>
      </c>
    </row>
    <row r="4" spans="1:5">
      <c r="A4" t="s">
        <v>24</v>
      </c>
      <c r="B4" t="s">
        <v>24</v>
      </c>
      <c r="C4" t="s">
        <v>1084</v>
      </c>
      <c r="D4" t="s">
        <v>1081</v>
      </c>
      <c r="E4">
        <v>5</v>
      </c>
    </row>
    <row r="5" spans="1:5">
      <c r="A5" t="s">
        <v>1085</v>
      </c>
      <c r="B5" t="s">
        <v>1085</v>
      </c>
      <c r="C5" t="s">
        <v>1086</v>
      </c>
      <c r="D5" t="s">
        <v>1081</v>
      </c>
      <c r="E5">
        <v>5</v>
      </c>
    </row>
    <row r="6" spans="1:5">
      <c r="A6" t="s">
        <v>1072</v>
      </c>
      <c r="B6" t="s">
        <v>1077</v>
      </c>
      <c r="C6" t="s">
        <v>1087</v>
      </c>
      <c r="D6" t="s">
        <v>1219</v>
      </c>
      <c r="E6">
        <v>3</v>
      </c>
    </row>
    <row r="7" spans="1:5">
      <c r="A7" t="s">
        <v>1072</v>
      </c>
      <c r="B7" t="s">
        <v>1077</v>
      </c>
      <c r="C7" t="s">
        <v>1088</v>
      </c>
      <c r="D7" t="s">
        <v>1089</v>
      </c>
      <c r="E7">
        <v>1</v>
      </c>
    </row>
    <row r="8" spans="1:5">
      <c r="A8" t="s">
        <v>1072</v>
      </c>
      <c r="B8" t="s">
        <v>1077</v>
      </c>
      <c r="C8" t="s">
        <v>1088</v>
      </c>
      <c r="D8" t="s">
        <v>1091</v>
      </c>
      <c r="E8">
        <v>1</v>
      </c>
    </row>
    <row r="9" spans="1:5">
      <c r="A9" t="s">
        <v>1072</v>
      </c>
      <c r="B9" t="s">
        <v>1077</v>
      </c>
      <c r="C9" t="s">
        <v>1090</v>
      </c>
      <c r="D9" t="s">
        <v>1091</v>
      </c>
      <c r="E9">
        <v>1</v>
      </c>
    </row>
    <row r="10" spans="1:5">
      <c r="A10" t="s">
        <v>1072</v>
      </c>
      <c r="B10" t="s">
        <v>1077</v>
      </c>
      <c r="C10" t="s">
        <v>1090</v>
      </c>
      <c r="D10" t="s">
        <v>1095</v>
      </c>
      <c r="E10">
        <v>1</v>
      </c>
    </row>
    <row r="11" spans="1:5">
      <c r="A11" t="s">
        <v>1072</v>
      </c>
      <c r="B11" t="s">
        <v>1077</v>
      </c>
      <c r="C11" t="s">
        <v>123</v>
      </c>
      <c r="D11" t="s">
        <v>1092</v>
      </c>
      <c r="E11">
        <v>1</v>
      </c>
    </row>
    <row r="12" spans="1:5">
      <c r="A12" t="s">
        <v>1072</v>
      </c>
      <c r="B12" t="s">
        <v>1077</v>
      </c>
      <c r="C12" t="s">
        <v>123</v>
      </c>
      <c r="D12" t="s">
        <v>1093</v>
      </c>
      <c r="E12">
        <v>1</v>
      </c>
    </row>
    <row r="13" spans="1:5">
      <c r="A13" t="s">
        <v>1072</v>
      </c>
      <c r="B13" t="s">
        <v>128</v>
      </c>
      <c r="C13" t="s">
        <v>129</v>
      </c>
      <c r="D13" t="s">
        <v>1094</v>
      </c>
      <c r="E13">
        <v>3</v>
      </c>
    </row>
    <row r="14" spans="1:5">
      <c r="A14" t="s">
        <v>1072</v>
      </c>
      <c r="B14" t="s">
        <v>128</v>
      </c>
      <c r="C14" t="s">
        <v>129</v>
      </c>
      <c r="D14" t="s">
        <v>1095</v>
      </c>
      <c r="E14">
        <v>3</v>
      </c>
    </row>
    <row r="15" spans="1:5">
      <c r="A15" t="s">
        <v>1072</v>
      </c>
      <c r="B15" t="s">
        <v>128</v>
      </c>
      <c r="C15" t="s">
        <v>134</v>
      </c>
      <c r="D15" t="s">
        <v>1094</v>
      </c>
      <c r="E15">
        <v>1</v>
      </c>
    </row>
    <row r="16" spans="1:5">
      <c r="A16" t="s">
        <v>1072</v>
      </c>
      <c r="B16" t="s">
        <v>128</v>
      </c>
      <c r="C16" t="s">
        <v>134</v>
      </c>
      <c r="D16" t="s">
        <v>1095</v>
      </c>
      <c r="E16">
        <v>1</v>
      </c>
    </row>
    <row r="17" spans="1:5">
      <c r="A17" t="s">
        <v>1072</v>
      </c>
      <c r="B17" t="s">
        <v>132</v>
      </c>
      <c r="C17" t="s">
        <v>133</v>
      </c>
      <c r="D17" t="s">
        <v>1096</v>
      </c>
      <c r="E17">
        <v>1</v>
      </c>
    </row>
    <row r="18" spans="1:5">
      <c r="A18" t="s">
        <v>1072</v>
      </c>
      <c r="B18" t="s">
        <v>132</v>
      </c>
      <c r="C18" t="s">
        <v>133</v>
      </c>
      <c r="D18" t="s">
        <v>1097</v>
      </c>
      <c r="E18">
        <v>1</v>
      </c>
    </row>
    <row r="19" spans="1:5">
      <c r="A19" t="s">
        <v>1098</v>
      </c>
      <c r="B19" t="s">
        <v>121</v>
      </c>
      <c r="C19" t="s">
        <v>1099</v>
      </c>
      <c r="D19" t="s">
        <v>1100</v>
      </c>
      <c r="E19">
        <v>5</v>
      </c>
    </row>
    <row r="20" spans="1:5">
      <c r="A20" t="s">
        <v>1098</v>
      </c>
      <c r="B20" t="s">
        <v>121</v>
      </c>
      <c r="C20" t="s">
        <v>123</v>
      </c>
      <c r="D20" t="s">
        <v>1101</v>
      </c>
      <c r="E20">
        <v>3</v>
      </c>
    </row>
    <row r="21" spans="1:5">
      <c r="A21" t="s">
        <v>1098</v>
      </c>
      <c r="B21" t="s">
        <v>118</v>
      </c>
      <c r="C21" t="s">
        <v>1102</v>
      </c>
      <c r="D21" t="s">
        <v>1103</v>
      </c>
      <c r="E21">
        <v>3</v>
      </c>
    </row>
    <row r="22" spans="1:5">
      <c r="A22" t="s">
        <v>1098</v>
      </c>
      <c r="B22" t="s">
        <v>118</v>
      </c>
      <c r="C22" t="s">
        <v>1102</v>
      </c>
      <c r="D22" t="s">
        <v>1104</v>
      </c>
      <c r="E22">
        <v>3</v>
      </c>
    </row>
    <row r="23" spans="1:5">
      <c r="A23" t="s">
        <v>1098</v>
      </c>
      <c r="B23" t="s">
        <v>118</v>
      </c>
      <c r="C23" t="s">
        <v>1102</v>
      </c>
      <c r="D23" t="s">
        <v>1105</v>
      </c>
      <c r="E23">
        <v>3</v>
      </c>
    </row>
    <row r="24" spans="1:5">
      <c r="A24" t="s">
        <v>1098</v>
      </c>
      <c r="B24" t="s">
        <v>1220</v>
      </c>
      <c r="C24" t="s">
        <v>1106</v>
      </c>
      <c r="D24" t="s">
        <v>1091</v>
      </c>
      <c r="E24">
        <v>5</v>
      </c>
    </row>
    <row r="25" spans="1:5">
      <c r="A25" t="s">
        <v>1098</v>
      </c>
      <c r="B25" t="s">
        <v>1220</v>
      </c>
      <c r="C25" t="s">
        <v>1106</v>
      </c>
      <c r="D25" t="s">
        <v>1095</v>
      </c>
      <c r="E25">
        <v>5</v>
      </c>
    </row>
    <row r="26" spans="1:5">
      <c r="A26" t="s">
        <v>1098</v>
      </c>
      <c r="B26" t="s">
        <v>1221</v>
      </c>
      <c r="C26" t="s">
        <v>1106</v>
      </c>
      <c r="D26" t="s">
        <v>1091</v>
      </c>
      <c r="E26">
        <v>3</v>
      </c>
    </row>
    <row r="27" spans="1:5">
      <c r="A27" t="s">
        <v>1098</v>
      </c>
      <c r="B27" t="s">
        <v>1221</v>
      </c>
      <c r="C27" t="s">
        <v>1106</v>
      </c>
      <c r="D27" t="s">
        <v>1095</v>
      </c>
      <c r="E27">
        <v>3</v>
      </c>
    </row>
    <row r="28" spans="1:5">
      <c r="A28" t="s">
        <v>1098</v>
      </c>
      <c r="B28" t="s">
        <v>118</v>
      </c>
      <c r="C28" t="s">
        <v>1107</v>
      </c>
      <c r="D28" t="s">
        <v>1108</v>
      </c>
      <c r="E28">
        <v>1</v>
      </c>
    </row>
    <row r="29" spans="1:5">
      <c r="A29" t="s">
        <v>1098</v>
      </c>
      <c r="B29" t="s">
        <v>118</v>
      </c>
      <c r="C29" t="s">
        <v>1109</v>
      </c>
      <c r="D29" t="s">
        <v>1110</v>
      </c>
      <c r="E29">
        <v>3</v>
      </c>
    </row>
    <row r="30" spans="1:5">
      <c r="A30" t="s">
        <v>1098</v>
      </c>
      <c r="B30" t="s">
        <v>118</v>
      </c>
      <c r="C30" t="s">
        <v>15</v>
      </c>
      <c r="D30" t="s">
        <v>1111</v>
      </c>
      <c r="E30">
        <v>1</v>
      </c>
    </row>
    <row r="31" spans="1:5">
      <c r="A31" t="s">
        <v>14</v>
      </c>
      <c r="B31" t="s">
        <v>1112</v>
      </c>
      <c r="C31" t="s">
        <v>372</v>
      </c>
      <c r="D31" t="s">
        <v>1113</v>
      </c>
      <c r="E31">
        <v>1</v>
      </c>
    </row>
    <row r="32" spans="1:5">
      <c r="A32" t="s">
        <v>14</v>
      </c>
      <c r="B32" t="s">
        <v>1112</v>
      </c>
      <c r="C32" t="s">
        <v>372</v>
      </c>
      <c r="D32" t="s">
        <v>1114</v>
      </c>
      <c r="E32">
        <v>3</v>
      </c>
    </row>
    <row r="33" spans="1:5">
      <c r="A33" t="s">
        <v>14</v>
      </c>
      <c r="B33" t="s">
        <v>1112</v>
      </c>
      <c r="C33" t="s">
        <v>1115</v>
      </c>
      <c r="D33" t="s">
        <v>1116</v>
      </c>
      <c r="E33">
        <v>1</v>
      </c>
    </row>
    <row r="34" spans="1:5">
      <c r="A34" t="s">
        <v>14</v>
      </c>
      <c r="B34" t="s">
        <v>1112</v>
      </c>
      <c r="C34" t="s">
        <v>1115</v>
      </c>
      <c r="D34" t="s">
        <v>1117</v>
      </c>
      <c r="E34">
        <v>3</v>
      </c>
    </row>
    <row r="35" spans="1:5">
      <c r="A35" t="s">
        <v>14</v>
      </c>
      <c r="B35" t="s">
        <v>1112</v>
      </c>
      <c r="C35" t="s">
        <v>1118</v>
      </c>
      <c r="D35" t="s">
        <v>1116</v>
      </c>
      <c r="E35">
        <v>1</v>
      </c>
    </row>
    <row r="36" spans="1:5">
      <c r="A36" t="s">
        <v>14</v>
      </c>
      <c r="B36" t="s">
        <v>1112</v>
      </c>
      <c r="C36" t="s">
        <v>1118</v>
      </c>
      <c r="D36" t="s">
        <v>1119</v>
      </c>
      <c r="E36">
        <v>3</v>
      </c>
    </row>
    <row r="37" spans="1:5">
      <c r="A37" t="s">
        <v>14</v>
      </c>
      <c r="B37" t="s">
        <v>1112</v>
      </c>
      <c r="C37" t="s">
        <v>1118</v>
      </c>
      <c r="D37" t="s">
        <v>1120</v>
      </c>
      <c r="E37">
        <v>5</v>
      </c>
    </row>
    <row r="38" spans="1:5">
      <c r="A38" t="s">
        <v>14</v>
      </c>
      <c r="B38" t="s">
        <v>1112</v>
      </c>
      <c r="C38" t="s">
        <v>381</v>
      </c>
      <c r="D38" t="s">
        <v>1121</v>
      </c>
      <c r="E38">
        <v>5</v>
      </c>
    </row>
    <row r="39" spans="1:5">
      <c r="A39" t="s">
        <v>14</v>
      </c>
      <c r="B39" t="s">
        <v>1112</v>
      </c>
      <c r="C39" t="s">
        <v>1122</v>
      </c>
      <c r="D39" t="s">
        <v>1123</v>
      </c>
      <c r="E39">
        <v>3</v>
      </c>
    </row>
    <row r="40" spans="1:5">
      <c r="A40" t="s">
        <v>14</v>
      </c>
      <c r="B40" t="s">
        <v>1112</v>
      </c>
      <c r="C40" t="s">
        <v>1124</v>
      </c>
      <c r="D40" t="s">
        <v>1125</v>
      </c>
      <c r="E40">
        <v>1</v>
      </c>
    </row>
    <row r="41" spans="1:5">
      <c r="A41" t="s">
        <v>14</v>
      </c>
      <c r="B41" t="s">
        <v>1112</v>
      </c>
      <c r="C41" t="s">
        <v>166</v>
      </c>
      <c r="D41" t="s">
        <v>1126</v>
      </c>
      <c r="E41">
        <v>1</v>
      </c>
    </row>
    <row r="42" spans="1:5">
      <c r="A42" t="s">
        <v>14</v>
      </c>
      <c r="B42" t="s">
        <v>1112</v>
      </c>
      <c r="C42" t="s">
        <v>166</v>
      </c>
      <c r="D42" t="s">
        <v>1127</v>
      </c>
      <c r="E42">
        <v>5</v>
      </c>
    </row>
    <row r="43" spans="1:5">
      <c r="A43" t="s">
        <v>14</v>
      </c>
      <c r="B43" t="s">
        <v>1112</v>
      </c>
      <c r="C43" t="s">
        <v>1128</v>
      </c>
      <c r="D43" t="s">
        <v>1129</v>
      </c>
      <c r="E43">
        <v>1</v>
      </c>
    </row>
    <row r="44" spans="1:5">
      <c r="A44" t="s">
        <v>14</v>
      </c>
      <c r="B44" t="s">
        <v>1112</v>
      </c>
      <c r="C44" t="s">
        <v>1075</v>
      </c>
      <c r="D44" t="s">
        <v>1130</v>
      </c>
      <c r="E44">
        <v>0.5</v>
      </c>
    </row>
    <row r="45" spans="1:5">
      <c r="A45" t="s">
        <v>14</v>
      </c>
      <c r="B45" t="s">
        <v>1112</v>
      </c>
      <c r="C45" t="s">
        <v>135</v>
      </c>
      <c r="D45" t="s">
        <v>1130</v>
      </c>
      <c r="E45">
        <v>3</v>
      </c>
    </row>
    <row r="46" spans="1:5">
      <c r="A46" t="s">
        <v>14</v>
      </c>
      <c r="B46" t="s">
        <v>351</v>
      </c>
      <c r="C46" t="s">
        <v>1132</v>
      </c>
      <c r="D46" t="s">
        <v>1133</v>
      </c>
      <c r="E46">
        <v>5</v>
      </c>
    </row>
    <row r="47" spans="1:5">
      <c r="A47" t="s">
        <v>14</v>
      </c>
      <c r="B47" t="s">
        <v>351</v>
      </c>
      <c r="C47" t="s">
        <v>1132</v>
      </c>
      <c r="D47" t="s">
        <v>1134</v>
      </c>
      <c r="E47">
        <v>1</v>
      </c>
    </row>
    <row r="48" spans="1:5">
      <c r="A48" t="s">
        <v>14</v>
      </c>
      <c r="B48" t="s">
        <v>351</v>
      </c>
      <c r="C48" t="s">
        <v>1135</v>
      </c>
      <c r="D48" t="s">
        <v>1133</v>
      </c>
      <c r="E48">
        <v>3</v>
      </c>
    </row>
    <row r="49" spans="1:5">
      <c r="A49" t="s">
        <v>14</v>
      </c>
      <c r="B49" t="s">
        <v>351</v>
      </c>
      <c r="C49" t="s">
        <v>1135</v>
      </c>
      <c r="D49" t="s">
        <v>1134</v>
      </c>
      <c r="E49">
        <v>1</v>
      </c>
    </row>
    <row r="50" spans="1:5">
      <c r="A50" t="s">
        <v>14</v>
      </c>
      <c r="B50" t="s">
        <v>1136</v>
      </c>
      <c r="C50" t="s">
        <v>1137</v>
      </c>
      <c r="D50" t="s">
        <v>1138</v>
      </c>
      <c r="E50">
        <v>1</v>
      </c>
    </row>
    <row r="51" spans="1:5">
      <c r="A51" t="s">
        <v>14</v>
      </c>
      <c r="B51" t="s">
        <v>1136</v>
      </c>
      <c r="C51" t="s">
        <v>1139</v>
      </c>
      <c r="D51" t="s">
        <v>1140</v>
      </c>
      <c r="E51">
        <v>3</v>
      </c>
    </row>
    <row r="52" spans="1:5">
      <c r="A52" t="s">
        <v>14</v>
      </c>
      <c r="B52" t="s">
        <v>1141</v>
      </c>
      <c r="C52" t="s">
        <v>1142</v>
      </c>
      <c r="D52" t="s">
        <v>1143</v>
      </c>
      <c r="E52">
        <v>1</v>
      </c>
    </row>
    <row r="53" spans="1:5">
      <c r="A53" t="s">
        <v>14</v>
      </c>
      <c r="B53" t="s">
        <v>1141</v>
      </c>
      <c r="C53" t="s">
        <v>1142</v>
      </c>
      <c r="D53" t="s">
        <v>1119</v>
      </c>
      <c r="E53">
        <v>3</v>
      </c>
    </row>
    <row r="54" spans="1:5">
      <c r="A54" t="s">
        <v>14</v>
      </c>
      <c r="B54" t="s">
        <v>1141</v>
      </c>
      <c r="C54" t="s">
        <v>1142</v>
      </c>
      <c r="D54" t="s">
        <v>1144</v>
      </c>
      <c r="E54">
        <v>5</v>
      </c>
    </row>
    <row r="55" spans="1:5">
      <c r="A55" t="s">
        <v>1145</v>
      </c>
      <c r="B55" t="s">
        <v>1146</v>
      </c>
      <c r="C55" t="s">
        <v>1222</v>
      </c>
      <c r="D55" t="s">
        <v>1147</v>
      </c>
      <c r="E55">
        <v>3</v>
      </c>
    </row>
    <row r="56" spans="1:5">
      <c r="A56" t="s">
        <v>1145</v>
      </c>
      <c r="B56" t="s">
        <v>1146</v>
      </c>
      <c r="C56" t="s">
        <v>1222</v>
      </c>
      <c r="D56" t="s">
        <v>350</v>
      </c>
      <c r="E56">
        <v>1</v>
      </c>
    </row>
    <row r="57" spans="1:5">
      <c r="A57" t="s">
        <v>1145</v>
      </c>
      <c r="B57" t="s">
        <v>140</v>
      </c>
      <c r="C57" t="s">
        <v>1148</v>
      </c>
      <c r="D57" t="s">
        <v>1147</v>
      </c>
      <c r="E57">
        <v>3</v>
      </c>
    </row>
    <row r="58" spans="1:5">
      <c r="A58" t="s">
        <v>1145</v>
      </c>
      <c r="B58" t="s">
        <v>140</v>
      </c>
      <c r="C58" t="s">
        <v>1148</v>
      </c>
      <c r="D58" t="s">
        <v>1149</v>
      </c>
      <c r="E58">
        <v>1</v>
      </c>
    </row>
    <row r="59" spans="1:5">
      <c r="A59" t="s">
        <v>1145</v>
      </c>
      <c r="B59" t="s">
        <v>140</v>
      </c>
      <c r="C59" t="s">
        <v>1148</v>
      </c>
      <c r="D59" t="s">
        <v>1101</v>
      </c>
      <c r="E59">
        <v>1</v>
      </c>
    </row>
    <row r="60" spans="1:5">
      <c r="A60" t="s">
        <v>1145</v>
      </c>
      <c r="B60" t="s">
        <v>140</v>
      </c>
      <c r="C60" t="s">
        <v>141</v>
      </c>
      <c r="D60" t="s">
        <v>1150</v>
      </c>
      <c r="E60">
        <v>1</v>
      </c>
    </row>
    <row r="61" spans="1:5">
      <c r="A61" t="s">
        <v>32</v>
      </c>
      <c r="B61" t="s">
        <v>1223</v>
      </c>
      <c r="C61" t="s">
        <v>1151</v>
      </c>
      <c r="D61" t="s">
        <v>1152</v>
      </c>
      <c r="E61">
        <v>5</v>
      </c>
    </row>
    <row r="62" spans="1:5">
      <c r="A62" t="s">
        <v>1153</v>
      </c>
      <c r="B62" t="s">
        <v>119</v>
      </c>
      <c r="C62" t="s">
        <v>1154</v>
      </c>
      <c r="D62" t="s">
        <v>1155</v>
      </c>
      <c r="E62">
        <v>5</v>
      </c>
    </row>
    <row r="63" spans="1:5">
      <c r="A63" t="s">
        <v>1153</v>
      </c>
      <c r="B63" t="s">
        <v>119</v>
      </c>
      <c r="C63" t="s">
        <v>124</v>
      </c>
      <c r="D63" t="s">
        <v>1156</v>
      </c>
      <c r="E63">
        <v>1</v>
      </c>
    </row>
    <row r="64" spans="1:5">
      <c r="A64" t="s">
        <v>1153</v>
      </c>
      <c r="B64" t="s">
        <v>119</v>
      </c>
      <c r="C64" t="s">
        <v>124</v>
      </c>
      <c r="D64" t="s">
        <v>1157</v>
      </c>
      <c r="E64">
        <v>3</v>
      </c>
    </row>
    <row r="65" spans="1:5">
      <c r="A65" t="s">
        <v>1153</v>
      </c>
      <c r="B65" t="s">
        <v>119</v>
      </c>
      <c r="C65" t="s">
        <v>120</v>
      </c>
      <c r="D65" t="s">
        <v>1156</v>
      </c>
      <c r="E65">
        <v>1</v>
      </c>
    </row>
    <row r="66" spans="1:5">
      <c r="A66" t="s">
        <v>1153</v>
      </c>
      <c r="B66" t="s">
        <v>119</v>
      </c>
      <c r="C66" t="s">
        <v>120</v>
      </c>
      <c r="D66" t="s">
        <v>1157</v>
      </c>
      <c r="E66">
        <v>1</v>
      </c>
    </row>
    <row r="67" spans="1:5">
      <c r="A67" t="s">
        <v>1153</v>
      </c>
      <c r="B67" t="s">
        <v>119</v>
      </c>
      <c r="C67" t="s">
        <v>1195</v>
      </c>
      <c r="D67" t="s">
        <v>1156</v>
      </c>
      <c r="E67">
        <v>1</v>
      </c>
    </row>
    <row r="68" spans="1:5">
      <c r="A68" t="s">
        <v>1153</v>
      </c>
      <c r="B68" t="s">
        <v>119</v>
      </c>
      <c r="C68" t="s">
        <v>1224</v>
      </c>
      <c r="D68" t="s">
        <v>1156</v>
      </c>
      <c r="E68">
        <v>1</v>
      </c>
    </row>
    <row r="69" spans="1:5">
      <c r="A69" t="s">
        <v>1153</v>
      </c>
      <c r="B69" t="s">
        <v>119</v>
      </c>
      <c r="C69" t="s">
        <v>1224</v>
      </c>
      <c r="D69" t="s">
        <v>1157</v>
      </c>
      <c r="E69">
        <v>3</v>
      </c>
    </row>
    <row r="70" spans="1:5">
      <c r="A70" t="s">
        <v>1153</v>
      </c>
      <c r="B70" t="s">
        <v>1225</v>
      </c>
      <c r="C70" t="s">
        <v>1226</v>
      </c>
      <c r="D70" t="s">
        <v>1156</v>
      </c>
      <c r="E70">
        <v>5</v>
      </c>
    </row>
    <row r="71" spans="1:5">
      <c r="A71" t="s">
        <v>1153</v>
      </c>
      <c r="B71" t="s">
        <v>1225</v>
      </c>
      <c r="C71" t="s">
        <v>1226</v>
      </c>
      <c r="D71" t="s">
        <v>1157</v>
      </c>
      <c r="E71">
        <v>5</v>
      </c>
    </row>
    <row r="72" spans="1:5">
      <c r="A72" t="s">
        <v>1153</v>
      </c>
      <c r="B72" t="s">
        <v>1225</v>
      </c>
      <c r="C72" t="s">
        <v>1227</v>
      </c>
      <c r="D72" t="s">
        <v>1156</v>
      </c>
      <c r="E72">
        <v>3</v>
      </c>
    </row>
    <row r="73" spans="1:5">
      <c r="A73" t="s">
        <v>1153</v>
      </c>
      <c r="B73" t="s">
        <v>1225</v>
      </c>
      <c r="C73" t="s">
        <v>1227</v>
      </c>
      <c r="D73" t="s">
        <v>1157</v>
      </c>
      <c r="E73">
        <v>3</v>
      </c>
    </row>
    <row r="74" spans="1:5">
      <c r="A74" t="s">
        <v>1153</v>
      </c>
      <c r="B74" t="s">
        <v>1225</v>
      </c>
      <c r="C74" t="s">
        <v>1228</v>
      </c>
      <c r="D74" t="s">
        <v>1156</v>
      </c>
      <c r="E74">
        <v>1</v>
      </c>
    </row>
    <row r="75" spans="1:5">
      <c r="A75" t="s">
        <v>1153</v>
      </c>
      <c r="B75" t="s">
        <v>1225</v>
      </c>
      <c r="C75" t="s">
        <v>1228</v>
      </c>
      <c r="D75" t="s">
        <v>1157</v>
      </c>
      <c r="E75">
        <v>3</v>
      </c>
    </row>
    <row r="76" spans="1:5">
      <c r="A76" t="s">
        <v>1153</v>
      </c>
      <c r="B76" t="s">
        <v>1229</v>
      </c>
      <c r="C76" t="s">
        <v>1230</v>
      </c>
      <c r="D76" t="s">
        <v>1074</v>
      </c>
      <c r="E76">
        <v>5</v>
      </c>
    </row>
    <row r="77" spans="1:5">
      <c r="A77" t="s">
        <v>1153</v>
      </c>
      <c r="B77" t="s">
        <v>1229</v>
      </c>
      <c r="C77" t="s">
        <v>1231</v>
      </c>
      <c r="D77" t="s">
        <v>1232</v>
      </c>
      <c r="E77">
        <v>1</v>
      </c>
    </row>
    <row r="78" spans="1:5">
      <c r="A78" t="s">
        <v>1153</v>
      </c>
      <c r="B78" t="s">
        <v>1229</v>
      </c>
      <c r="C78" t="s">
        <v>1231</v>
      </c>
      <c r="D78" t="s">
        <v>1233</v>
      </c>
      <c r="E78">
        <v>3</v>
      </c>
    </row>
    <row r="79" spans="1:5">
      <c r="A79" t="s">
        <v>1153</v>
      </c>
      <c r="B79" t="s">
        <v>1071</v>
      </c>
      <c r="C79" t="s">
        <v>1234</v>
      </c>
      <c r="D79" t="s">
        <v>1156</v>
      </c>
      <c r="E79">
        <v>3</v>
      </c>
    </row>
    <row r="80" spans="1:5">
      <c r="A80" t="s">
        <v>1153</v>
      </c>
      <c r="B80" t="s">
        <v>1071</v>
      </c>
      <c r="C80" t="s">
        <v>1234</v>
      </c>
      <c r="D80" t="s">
        <v>1157</v>
      </c>
      <c r="E80">
        <v>5</v>
      </c>
    </row>
    <row r="81" spans="1:5">
      <c r="A81" t="s">
        <v>1153</v>
      </c>
      <c r="B81" t="s">
        <v>1071</v>
      </c>
      <c r="C81" t="s">
        <v>1235</v>
      </c>
      <c r="D81" t="s">
        <v>1156</v>
      </c>
      <c r="E81">
        <v>1</v>
      </c>
    </row>
    <row r="82" spans="1:5">
      <c r="A82" t="s">
        <v>1153</v>
      </c>
      <c r="B82" t="s">
        <v>1071</v>
      </c>
      <c r="C82" t="s">
        <v>1235</v>
      </c>
      <c r="D82" t="s">
        <v>1157</v>
      </c>
      <c r="E82">
        <v>3</v>
      </c>
    </row>
    <row r="83" spans="1:5">
      <c r="A83" t="s">
        <v>1153</v>
      </c>
      <c r="B83" t="s">
        <v>1071</v>
      </c>
      <c r="C83" t="s">
        <v>355</v>
      </c>
      <c r="D83" t="s">
        <v>1158</v>
      </c>
      <c r="E83">
        <v>1</v>
      </c>
    </row>
    <row r="84" spans="1:5">
      <c r="A84" t="s">
        <v>1153</v>
      </c>
      <c r="B84" t="s">
        <v>1071</v>
      </c>
      <c r="C84" t="s">
        <v>355</v>
      </c>
      <c r="D84" t="s">
        <v>1159</v>
      </c>
      <c r="E84">
        <v>1</v>
      </c>
    </row>
    <row r="85" spans="1:5">
      <c r="A85" t="s">
        <v>1153</v>
      </c>
      <c r="B85" t="s">
        <v>1071</v>
      </c>
      <c r="C85" t="s">
        <v>1236</v>
      </c>
      <c r="D85" t="s">
        <v>1156</v>
      </c>
      <c r="E85">
        <v>1</v>
      </c>
    </row>
    <row r="86" spans="1:5">
      <c r="A86" t="s">
        <v>1153</v>
      </c>
      <c r="B86" t="s">
        <v>1071</v>
      </c>
      <c r="C86" t="s">
        <v>1236</v>
      </c>
      <c r="D86" t="s">
        <v>1157</v>
      </c>
      <c r="E86">
        <v>3</v>
      </c>
    </row>
    <row r="87" spans="1:5">
      <c r="A87" t="s">
        <v>1153</v>
      </c>
      <c r="B87" t="s">
        <v>1160</v>
      </c>
      <c r="C87" t="s">
        <v>1161</v>
      </c>
      <c r="D87" t="s">
        <v>1162</v>
      </c>
      <c r="E87">
        <v>1</v>
      </c>
    </row>
    <row r="88" spans="1:5">
      <c r="A88" t="s">
        <v>1153</v>
      </c>
      <c r="B88" t="s">
        <v>1160</v>
      </c>
      <c r="C88" t="s">
        <v>1161</v>
      </c>
      <c r="D88" t="s">
        <v>1157</v>
      </c>
      <c r="E88">
        <v>3</v>
      </c>
    </row>
    <row r="89" spans="1:5">
      <c r="A89" t="s">
        <v>1153</v>
      </c>
      <c r="B89" t="s">
        <v>377</v>
      </c>
      <c r="C89" t="s">
        <v>1238</v>
      </c>
      <c r="D89" t="s">
        <v>1158</v>
      </c>
      <c r="E89">
        <v>1</v>
      </c>
    </row>
    <row r="90" spans="1:5">
      <c r="A90" t="s">
        <v>1153</v>
      </c>
      <c r="B90" t="s">
        <v>377</v>
      </c>
      <c r="C90" t="s">
        <v>1238</v>
      </c>
      <c r="D90" t="s">
        <v>1159</v>
      </c>
      <c r="E90">
        <v>1</v>
      </c>
    </row>
    <row r="91" spans="1:5">
      <c r="A91" t="s">
        <v>1153</v>
      </c>
      <c r="B91" t="s">
        <v>126</v>
      </c>
      <c r="C91" t="s">
        <v>1163</v>
      </c>
      <c r="D91" t="s">
        <v>1156</v>
      </c>
      <c r="E91">
        <v>1</v>
      </c>
    </row>
    <row r="92" spans="1:5">
      <c r="A92" t="s">
        <v>1153</v>
      </c>
      <c r="B92" t="s">
        <v>126</v>
      </c>
      <c r="C92" t="s">
        <v>1163</v>
      </c>
      <c r="D92" t="s">
        <v>1157</v>
      </c>
      <c r="E92">
        <v>3</v>
      </c>
    </row>
    <row r="93" spans="1:5">
      <c r="A93" t="s">
        <v>1153</v>
      </c>
      <c r="B93" t="s">
        <v>126</v>
      </c>
      <c r="C93" t="s">
        <v>127</v>
      </c>
      <c r="D93" t="s">
        <v>1164</v>
      </c>
      <c r="E93">
        <v>1</v>
      </c>
    </row>
    <row r="94" spans="1:5">
      <c r="A94" t="s">
        <v>1153</v>
      </c>
      <c r="B94" t="s">
        <v>1165</v>
      </c>
      <c r="C94" t="s">
        <v>1166</v>
      </c>
      <c r="D94" t="s">
        <v>1156</v>
      </c>
      <c r="E94">
        <v>1</v>
      </c>
    </row>
    <row r="95" spans="1:5">
      <c r="A95" t="s">
        <v>1153</v>
      </c>
      <c r="B95" t="s">
        <v>1165</v>
      </c>
      <c r="C95" t="s">
        <v>1166</v>
      </c>
      <c r="D95" t="s">
        <v>1157</v>
      </c>
      <c r="E95">
        <v>3</v>
      </c>
    </row>
    <row r="96" spans="1:5">
      <c r="A96" t="s">
        <v>1153</v>
      </c>
      <c r="B96" t="s">
        <v>1165</v>
      </c>
      <c r="C96" t="s">
        <v>370</v>
      </c>
      <c r="D96" t="s">
        <v>1156</v>
      </c>
      <c r="E96">
        <v>1</v>
      </c>
    </row>
    <row r="97" spans="1:5">
      <c r="A97" t="s">
        <v>1153</v>
      </c>
      <c r="B97" t="s">
        <v>1165</v>
      </c>
      <c r="C97" t="s">
        <v>370</v>
      </c>
      <c r="D97" t="s">
        <v>1157</v>
      </c>
      <c r="E97">
        <v>1</v>
      </c>
    </row>
    <row r="98" spans="1:5">
      <c r="A98" t="s">
        <v>1153</v>
      </c>
      <c r="B98" t="s">
        <v>1167</v>
      </c>
      <c r="C98" t="s">
        <v>1237</v>
      </c>
      <c r="D98" t="s">
        <v>1156</v>
      </c>
      <c r="E98">
        <v>1</v>
      </c>
    </row>
    <row r="99" spans="1:5">
      <c r="A99" t="s">
        <v>1153</v>
      </c>
      <c r="B99" t="s">
        <v>1167</v>
      </c>
      <c r="C99" t="s">
        <v>1237</v>
      </c>
      <c r="D99" t="s">
        <v>1157</v>
      </c>
      <c r="E99">
        <v>1</v>
      </c>
    </row>
    <row r="100" spans="1:5">
      <c r="A100" t="s">
        <v>122</v>
      </c>
      <c r="B100" t="s">
        <v>352</v>
      </c>
      <c r="C100" t="s">
        <v>1168</v>
      </c>
      <c r="D100" t="s">
        <v>1169</v>
      </c>
      <c r="E100">
        <v>5</v>
      </c>
    </row>
    <row r="101" spans="1:5">
      <c r="A101" t="s">
        <v>122</v>
      </c>
      <c r="B101" t="s">
        <v>352</v>
      </c>
      <c r="C101" t="s">
        <v>1168</v>
      </c>
      <c r="D101" t="s">
        <v>1170</v>
      </c>
      <c r="E101">
        <v>3</v>
      </c>
    </row>
    <row r="102" spans="1:5">
      <c r="A102" t="s">
        <v>122</v>
      </c>
      <c r="B102" t="s">
        <v>352</v>
      </c>
      <c r="C102" t="s">
        <v>1168</v>
      </c>
      <c r="D102" t="s">
        <v>1171</v>
      </c>
      <c r="E102">
        <v>1</v>
      </c>
    </row>
    <row r="103" spans="1:5">
      <c r="A103" t="s">
        <v>122</v>
      </c>
      <c r="B103" t="s">
        <v>360</v>
      </c>
      <c r="C103" t="s">
        <v>1172</v>
      </c>
      <c r="D103" t="s">
        <v>1101</v>
      </c>
      <c r="E103">
        <v>5</v>
      </c>
    </row>
    <row r="104" spans="1:5">
      <c r="A104" t="s">
        <v>122</v>
      </c>
      <c r="B104" t="s">
        <v>360</v>
      </c>
      <c r="C104" t="s">
        <v>361</v>
      </c>
      <c r="D104" t="s">
        <v>1095</v>
      </c>
      <c r="E104">
        <v>3</v>
      </c>
    </row>
    <row r="105" spans="1:5">
      <c r="A105" t="s">
        <v>122</v>
      </c>
      <c r="B105" t="s">
        <v>360</v>
      </c>
      <c r="C105" t="s">
        <v>1090</v>
      </c>
      <c r="D105" t="s">
        <v>1173</v>
      </c>
      <c r="E105">
        <v>1</v>
      </c>
    </row>
    <row r="106" spans="1:5">
      <c r="A106" t="s">
        <v>122</v>
      </c>
      <c r="B106" t="s">
        <v>360</v>
      </c>
      <c r="C106" t="s">
        <v>1174</v>
      </c>
      <c r="D106" t="s">
        <v>1164</v>
      </c>
      <c r="E106">
        <v>1</v>
      </c>
    </row>
    <row r="107" spans="1:5">
      <c r="A107" t="s">
        <v>122</v>
      </c>
      <c r="B107" t="s">
        <v>360</v>
      </c>
      <c r="C107" t="s">
        <v>1175</v>
      </c>
      <c r="D107" t="s">
        <v>1164</v>
      </c>
      <c r="E107">
        <v>1</v>
      </c>
    </row>
    <row r="108" spans="1:5">
      <c r="A108" t="s">
        <v>122</v>
      </c>
      <c r="B108" t="s">
        <v>360</v>
      </c>
      <c r="C108" t="s">
        <v>380</v>
      </c>
      <c r="D108" t="s">
        <v>1164</v>
      </c>
      <c r="E108">
        <v>3</v>
      </c>
    </row>
    <row r="109" spans="1:5">
      <c r="A109" t="s">
        <v>122</v>
      </c>
      <c r="B109" t="s">
        <v>360</v>
      </c>
      <c r="C109" t="s">
        <v>1176</v>
      </c>
      <c r="D109" t="s">
        <v>1164</v>
      </c>
      <c r="E109">
        <v>1</v>
      </c>
    </row>
    <row r="110" spans="1:5">
      <c r="A110" t="s">
        <v>122</v>
      </c>
      <c r="B110" t="s">
        <v>1076</v>
      </c>
      <c r="C110" t="s">
        <v>1177</v>
      </c>
      <c r="D110" t="s">
        <v>1164</v>
      </c>
      <c r="E110">
        <v>1</v>
      </c>
    </row>
    <row r="111" spans="1:5">
      <c r="A111" t="s">
        <v>122</v>
      </c>
      <c r="B111" t="s">
        <v>1178</v>
      </c>
      <c r="C111" t="s">
        <v>130</v>
      </c>
      <c r="D111" t="s">
        <v>1164</v>
      </c>
      <c r="E111">
        <v>1</v>
      </c>
    </row>
    <row r="112" spans="1:5">
      <c r="A112" t="s">
        <v>122</v>
      </c>
      <c r="B112" t="s">
        <v>1178</v>
      </c>
      <c r="C112" t="s">
        <v>1179</v>
      </c>
      <c r="D112" t="s">
        <v>1131</v>
      </c>
      <c r="E112">
        <v>3</v>
      </c>
    </row>
    <row r="113" spans="1:5">
      <c r="A113" t="s">
        <v>122</v>
      </c>
      <c r="B113" t="s">
        <v>1180</v>
      </c>
      <c r="C113" t="s">
        <v>125</v>
      </c>
      <c r="D113" t="s">
        <v>1164</v>
      </c>
      <c r="E113">
        <v>1</v>
      </c>
    </row>
    <row r="114" spans="1:5">
      <c r="A114" t="s">
        <v>122</v>
      </c>
      <c r="B114" t="s">
        <v>122</v>
      </c>
      <c r="C114" t="s">
        <v>1239</v>
      </c>
      <c r="D114" t="s">
        <v>1240</v>
      </c>
      <c r="E114">
        <v>5</v>
      </c>
    </row>
    <row r="115" spans="1:5">
      <c r="A115" t="s">
        <v>1241</v>
      </c>
      <c r="B115" t="s">
        <v>1181</v>
      </c>
      <c r="C115" t="s">
        <v>1182</v>
      </c>
      <c r="D115" t="s">
        <v>1183</v>
      </c>
      <c r="E115">
        <f>1/365</f>
        <v>2.7397260273972603E-3</v>
      </c>
    </row>
    <row r="116" spans="1:5">
      <c r="A116" t="s">
        <v>1241</v>
      </c>
      <c r="B116" t="s">
        <v>1181</v>
      </c>
      <c r="C116" t="s">
        <v>1184</v>
      </c>
      <c r="D116" t="s">
        <v>1185</v>
      </c>
      <c r="E116">
        <f t="shared" ref="E116:E132" si="0">1/365</f>
        <v>2.7397260273972603E-3</v>
      </c>
    </row>
    <row r="117" spans="1:5">
      <c r="A117" t="s">
        <v>1241</v>
      </c>
      <c r="B117" t="s">
        <v>1181</v>
      </c>
      <c r="C117" t="s">
        <v>1186</v>
      </c>
      <c r="D117" t="s">
        <v>1187</v>
      </c>
      <c r="E117">
        <f t="shared" si="0"/>
        <v>2.7397260273972603E-3</v>
      </c>
    </row>
    <row r="118" spans="1:5">
      <c r="A118" t="s">
        <v>1241</v>
      </c>
      <c r="B118" t="s">
        <v>1181</v>
      </c>
      <c r="C118" t="s">
        <v>1188</v>
      </c>
      <c r="D118" t="s">
        <v>1189</v>
      </c>
      <c r="E118">
        <f t="shared" si="0"/>
        <v>2.7397260273972603E-3</v>
      </c>
    </row>
    <row r="119" spans="1:5">
      <c r="A119" t="s">
        <v>1241</v>
      </c>
      <c r="B119" t="s">
        <v>14</v>
      </c>
      <c r="C119" t="s">
        <v>1078</v>
      </c>
      <c r="D119" t="s">
        <v>1190</v>
      </c>
      <c r="E119">
        <f t="shared" si="0"/>
        <v>2.7397260273972603E-3</v>
      </c>
    </row>
    <row r="120" spans="1:5">
      <c r="A120" t="s">
        <v>1241</v>
      </c>
      <c r="B120" t="s">
        <v>14</v>
      </c>
      <c r="C120" t="s">
        <v>166</v>
      </c>
      <c r="D120" t="s">
        <v>1191</v>
      </c>
      <c r="E120">
        <f t="shared" si="0"/>
        <v>2.7397260273972603E-3</v>
      </c>
    </row>
    <row r="121" spans="1:5">
      <c r="A121" t="s">
        <v>1241</v>
      </c>
      <c r="B121" t="s">
        <v>1072</v>
      </c>
      <c r="C121" t="s">
        <v>138</v>
      </c>
      <c r="D121" t="s">
        <v>1192</v>
      </c>
      <c r="E121">
        <f t="shared" si="0"/>
        <v>2.7397260273972603E-3</v>
      </c>
    </row>
    <row r="122" spans="1:5">
      <c r="A122" t="s">
        <v>1241</v>
      </c>
      <c r="B122" t="s">
        <v>1072</v>
      </c>
      <c r="C122" t="s">
        <v>1073</v>
      </c>
      <c r="D122" t="s">
        <v>1192</v>
      </c>
      <c r="E122">
        <f t="shared" si="0"/>
        <v>2.7397260273972603E-3</v>
      </c>
    </row>
    <row r="123" spans="1:5">
      <c r="A123" t="s">
        <v>1241</v>
      </c>
      <c r="B123" t="s">
        <v>1146</v>
      </c>
      <c r="C123" t="s">
        <v>1193</v>
      </c>
      <c r="D123" t="s">
        <v>1194</v>
      </c>
      <c r="E123">
        <f t="shared" si="0"/>
        <v>2.7397260273972603E-3</v>
      </c>
    </row>
    <row r="124" spans="1:5">
      <c r="A124" t="s">
        <v>1241</v>
      </c>
      <c r="B124" t="s">
        <v>119</v>
      </c>
      <c r="C124" t="s">
        <v>1195</v>
      </c>
      <c r="D124" t="s">
        <v>1196</v>
      </c>
      <c r="E124">
        <f t="shared" si="0"/>
        <v>2.7397260273972603E-3</v>
      </c>
    </row>
    <row r="125" spans="1:5">
      <c r="A125" t="s">
        <v>1241</v>
      </c>
      <c r="B125" t="s">
        <v>119</v>
      </c>
      <c r="C125" t="s">
        <v>1197</v>
      </c>
      <c r="D125" t="s">
        <v>1198</v>
      </c>
      <c r="E125">
        <f t="shared" si="0"/>
        <v>2.7397260273972603E-3</v>
      </c>
    </row>
    <row r="126" spans="1:5">
      <c r="A126" t="s">
        <v>1241</v>
      </c>
      <c r="B126" t="s">
        <v>1199</v>
      </c>
      <c r="C126" t="s">
        <v>1200</v>
      </c>
      <c r="D126" t="s">
        <v>1201</v>
      </c>
      <c r="E126">
        <f t="shared" si="0"/>
        <v>2.7397260273972603E-3</v>
      </c>
    </row>
    <row r="127" spans="1:5">
      <c r="A127" t="s">
        <v>1241</v>
      </c>
      <c r="B127" t="s">
        <v>1202</v>
      </c>
      <c r="C127" t="s">
        <v>1203</v>
      </c>
      <c r="D127" t="s">
        <v>1204</v>
      </c>
      <c r="E127">
        <f t="shared" si="0"/>
        <v>2.7397260273972603E-3</v>
      </c>
    </row>
    <row r="128" spans="1:5">
      <c r="A128" t="s">
        <v>1241</v>
      </c>
      <c r="B128" t="s">
        <v>1205</v>
      </c>
      <c r="C128" t="s">
        <v>1206</v>
      </c>
      <c r="D128" t="s">
        <v>1207</v>
      </c>
      <c r="E128">
        <f t="shared" si="0"/>
        <v>2.7397260273972603E-3</v>
      </c>
    </row>
    <row r="129" spans="1:5">
      <c r="A129" t="s">
        <v>1241</v>
      </c>
      <c r="B129" t="s">
        <v>1208</v>
      </c>
      <c r="C129" t="s">
        <v>1209</v>
      </c>
      <c r="D129" t="s">
        <v>1210</v>
      </c>
      <c r="E129">
        <f t="shared" si="0"/>
        <v>2.7397260273972603E-3</v>
      </c>
    </row>
    <row r="130" spans="1:5">
      <c r="A130" t="s">
        <v>1241</v>
      </c>
      <c r="B130" t="s">
        <v>1211</v>
      </c>
      <c r="C130" t="s">
        <v>1209</v>
      </c>
      <c r="D130" t="s">
        <v>1212</v>
      </c>
      <c r="E130">
        <f t="shared" si="0"/>
        <v>2.7397260273972603E-3</v>
      </c>
    </row>
    <row r="131" spans="1:5">
      <c r="A131" t="s">
        <v>1241</v>
      </c>
      <c r="B131" t="s">
        <v>1213</v>
      </c>
      <c r="C131" t="s">
        <v>1214</v>
      </c>
      <c r="D131" t="s">
        <v>1215</v>
      </c>
      <c r="E131">
        <f t="shared" si="0"/>
        <v>2.7397260273972603E-3</v>
      </c>
    </row>
    <row r="132" spans="1:5">
      <c r="A132" t="s">
        <v>1241</v>
      </c>
      <c r="B132" t="s">
        <v>1216</v>
      </c>
      <c r="C132" t="s">
        <v>1217</v>
      </c>
      <c r="D132" t="s">
        <v>1218</v>
      </c>
      <c r="E132">
        <f t="shared" si="0"/>
        <v>2.7397260273972603E-3</v>
      </c>
    </row>
  </sheetData>
  <autoFilter ref="A1:E132" xr:uid="{27E7CF38-0326-453B-B1CE-D622F5FD671E}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CD85D-E183-4E7E-B3E2-229E7934CE72}">
  <dimension ref="A1"/>
  <sheetViews>
    <sheetView workbookViewId="0">
      <selection activeCell="K35" sqref="K35"/>
    </sheetView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87"/>
  <sheetViews>
    <sheetView workbookViewId="0">
      <selection activeCell="G19" sqref="G19"/>
    </sheetView>
  </sheetViews>
  <sheetFormatPr defaultRowHeight="15"/>
  <cols>
    <col min="1" max="1" width="11.28515625" customWidth="1"/>
    <col min="2" max="2" width="20.42578125" customWidth="1"/>
    <col min="3" max="3" width="23.85546875" customWidth="1"/>
    <col min="4" max="4" width="20.42578125" customWidth="1"/>
    <col min="5" max="5" width="22.7109375" customWidth="1"/>
    <col min="6" max="6" width="30.5703125" customWidth="1"/>
    <col min="7" max="7" width="24.85546875" customWidth="1"/>
    <col min="8" max="8" width="21.57031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t="s">
        <v>16</v>
      </c>
      <c r="C2" t="s">
        <v>17</v>
      </c>
      <c r="D2" t="s">
        <v>18</v>
      </c>
      <c r="E2" t="s">
        <v>19</v>
      </c>
      <c r="F2" s="2">
        <v>1</v>
      </c>
      <c r="G2" s="2">
        <v>0</v>
      </c>
      <c r="H2" s="2">
        <v>0</v>
      </c>
    </row>
    <row r="3" spans="1:8">
      <c r="A3" t="s">
        <v>20</v>
      </c>
      <c r="B3" t="s">
        <v>21</v>
      </c>
      <c r="C3" t="s">
        <v>22</v>
      </c>
      <c r="D3" t="s">
        <v>23</v>
      </c>
      <c r="E3" t="s">
        <v>19</v>
      </c>
      <c r="F3" s="2">
        <v>1</v>
      </c>
      <c r="G3" s="2">
        <v>0</v>
      </c>
      <c r="H3" s="2">
        <v>0</v>
      </c>
    </row>
    <row r="4" spans="1:8">
      <c r="A4" t="s">
        <v>20</v>
      </c>
      <c r="B4" t="s">
        <v>21</v>
      </c>
      <c r="C4" t="s">
        <v>17</v>
      </c>
      <c r="D4" t="s">
        <v>18</v>
      </c>
      <c r="E4" t="s">
        <v>19</v>
      </c>
      <c r="F4" s="2">
        <v>1</v>
      </c>
      <c r="G4" s="2">
        <v>0</v>
      </c>
      <c r="H4" s="2">
        <v>0</v>
      </c>
    </row>
    <row r="5" spans="1:8">
      <c r="A5" t="s">
        <v>20</v>
      </c>
      <c r="B5" t="s">
        <v>25</v>
      </c>
      <c r="C5" t="s">
        <v>17</v>
      </c>
      <c r="D5" t="s">
        <v>26</v>
      </c>
      <c r="E5" t="s">
        <v>19</v>
      </c>
      <c r="F5" s="2">
        <v>1</v>
      </c>
      <c r="G5" s="2">
        <v>750</v>
      </c>
      <c r="H5" s="2">
        <v>750</v>
      </c>
    </row>
    <row r="6" spans="1:8">
      <c r="A6" t="s">
        <v>20</v>
      </c>
      <c r="B6" t="s">
        <v>27</v>
      </c>
      <c r="C6" t="s">
        <v>17</v>
      </c>
      <c r="D6" t="s">
        <v>28</v>
      </c>
      <c r="E6" t="s">
        <v>19</v>
      </c>
      <c r="F6" s="2">
        <v>1</v>
      </c>
      <c r="G6" s="2">
        <v>165</v>
      </c>
      <c r="H6" s="2">
        <v>165</v>
      </c>
    </row>
    <row r="7" spans="1:8">
      <c r="A7" t="s">
        <v>20</v>
      </c>
      <c r="B7" t="s">
        <v>29</v>
      </c>
      <c r="C7" t="s">
        <v>17</v>
      </c>
      <c r="D7" t="s">
        <v>30</v>
      </c>
      <c r="E7" t="s">
        <v>19</v>
      </c>
      <c r="F7" s="2">
        <v>1</v>
      </c>
      <c r="G7" s="2">
        <v>370</v>
      </c>
      <c r="H7" s="2">
        <v>370</v>
      </c>
    </row>
    <row r="8" spans="1:8">
      <c r="A8" t="s">
        <v>20</v>
      </c>
      <c r="B8" t="s">
        <v>31</v>
      </c>
      <c r="C8" t="s">
        <v>17</v>
      </c>
      <c r="D8" t="s">
        <v>33</v>
      </c>
      <c r="E8" t="s">
        <v>19</v>
      </c>
      <c r="F8" s="2">
        <v>1</v>
      </c>
      <c r="G8" s="2">
        <v>44.7</v>
      </c>
      <c r="H8" s="2">
        <v>44.7</v>
      </c>
    </row>
    <row r="9" spans="1:8">
      <c r="A9" t="s">
        <v>20</v>
      </c>
      <c r="B9" t="s">
        <v>34</v>
      </c>
      <c r="C9" t="s">
        <v>17</v>
      </c>
      <c r="D9" t="s">
        <v>35</v>
      </c>
      <c r="E9" t="s">
        <v>19</v>
      </c>
      <c r="F9" s="2">
        <v>1</v>
      </c>
      <c r="G9" s="2">
        <v>120</v>
      </c>
      <c r="H9" s="2">
        <v>120</v>
      </c>
    </row>
    <row r="10" spans="1:8">
      <c r="A10" t="s">
        <v>20</v>
      </c>
      <c r="B10" t="s">
        <v>36</v>
      </c>
      <c r="C10" t="s">
        <v>17</v>
      </c>
      <c r="D10" t="s">
        <v>37</v>
      </c>
      <c r="E10" t="s">
        <v>19</v>
      </c>
      <c r="F10" s="2">
        <v>1</v>
      </c>
      <c r="G10" s="2">
        <v>575.79999999999995</v>
      </c>
      <c r="H10" s="2">
        <v>575.79999999999995</v>
      </c>
    </row>
    <row r="11" spans="1:8">
      <c r="A11" t="s">
        <v>20</v>
      </c>
      <c r="B11" t="s">
        <v>38</v>
      </c>
      <c r="C11" t="s">
        <v>17</v>
      </c>
      <c r="D11" t="s">
        <v>18</v>
      </c>
      <c r="E11" t="s">
        <v>19</v>
      </c>
      <c r="F11" s="2">
        <v>1</v>
      </c>
      <c r="G11" s="2">
        <v>0</v>
      </c>
      <c r="H11" s="2">
        <v>0</v>
      </c>
    </row>
    <row r="12" spans="1:8">
      <c r="A12" t="s">
        <v>39</v>
      </c>
      <c r="B12" t="s">
        <v>40</v>
      </c>
      <c r="C12" t="s">
        <v>17</v>
      </c>
      <c r="D12" t="s">
        <v>18</v>
      </c>
      <c r="E12" t="s">
        <v>19</v>
      </c>
      <c r="F12" s="2">
        <v>1</v>
      </c>
      <c r="G12" s="2">
        <v>0</v>
      </c>
      <c r="H12" s="2">
        <v>0</v>
      </c>
    </row>
    <row r="13" spans="1:8">
      <c r="A13" t="s">
        <v>39</v>
      </c>
      <c r="B13" t="s">
        <v>41</v>
      </c>
      <c r="C13" t="s">
        <v>17</v>
      </c>
      <c r="D13" t="s">
        <v>42</v>
      </c>
      <c r="E13" t="s">
        <v>19</v>
      </c>
      <c r="F13" s="2">
        <v>1</v>
      </c>
      <c r="G13" s="2">
        <v>72.900000000000006</v>
      </c>
      <c r="H13" s="2">
        <v>72.900000000000006</v>
      </c>
    </row>
    <row r="14" spans="1:8">
      <c r="A14" t="s">
        <v>39</v>
      </c>
      <c r="B14" t="s">
        <v>43</v>
      </c>
      <c r="C14" t="s">
        <v>17</v>
      </c>
      <c r="D14" t="s">
        <v>44</v>
      </c>
      <c r="E14" t="s">
        <v>19</v>
      </c>
      <c r="F14" s="2">
        <v>1</v>
      </c>
      <c r="G14" s="2">
        <v>158.97</v>
      </c>
      <c r="H14" s="2">
        <v>158.97</v>
      </c>
    </row>
    <row r="15" spans="1:8">
      <c r="A15" t="s">
        <v>39</v>
      </c>
      <c r="B15" t="s">
        <v>45</v>
      </c>
      <c r="C15" t="s">
        <v>17</v>
      </c>
      <c r="D15" t="s">
        <v>46</v>
      </c>
      <c r="E15" t="s">
        <v>19</v>
      </c>
      <c r="F15" s="2">
        <v>1</v>
      </c>
      <c r="G15" s="2">
        <v>722.5</v>
      </c>
      <c r="H15" s="2">
        <v>722.5</v>
      </c>
    </row>
    <row r="16" spans="1:8">
      <c r="A16" t="s">
        <v>39</v>
      </c>
      <c r="B16" t="s">
        <v>47</v>
      </c>
      <c r="C16" t="s">
        <v>17</v>
      </c>
      <c r="D16" t="s">
        <v>48</v>
      </c>
      <c r="E16" t="s">
        <v>19</v>
      </c>
      <c r="F16" s="2">
        <v>1</v>
      </c>
      <c r="G16" s="2">
        <v>311.89999999999998</v>
      </c>
      <c r="H16" s="2">
        <v>311.89999999999998</v>
      </c>
    </row>
    <row r="17" spans="1:8">
      <c r="A17" t="s">
        <v>39</v>
      </c>
      <c r="B17" t="s">
        <v>49</v>
      </c>
      <c r="C17" t="s">
        <v>17</v>
      </c>
      <c r="D17" t="s">
        <v>50</v>
      </c>
      <c r="E17" t="s">
        <v>19</v>
      </c>
      <c r="F17" s="2">
        <v>1</v>
      </c>
      <c r="G17" s="2">
        <v>180</v>
      </c>
      <c r="H17" s="2">
        <v>180</v>
      </c>
    </row>
    <row r="18" spans="1:8">
      <c r="A18" t="s">
        <v>39</v>
      </c>
      <c r="B18" t="s">
        <v>51</v>
      </c>
      <c r="C18" t="s">
        <v>17</v>
      </c>
      <c r="D18" t="s">
        <v>52</v>
      </c>
      <c r="E18" t="s">
        <v>19</v>
      </c>
      <c r="F18" s="2">
        <v>1</v>
      </c>
      <c r="G18" s="2">
        <v>1562.2</v>
      </c>
      <c r="H18" s="2">
        <v>1562.2</v>
      </c>
    </row>
    <row r="19" spans="1:8">
      <c r="A19" t="s">
        <v>39</v>
      </c>
      <c r="B19" t="s">
        <v>53</v>
      </c>
      <c r="C19" t="s">
        <v>17</v>
      </c>
      <c r="D19" t="s">
        <v>54</v>
      </c>
      <c r="E19" t="s">
        <v>19</v>
      </c>
      <c r="F19" s="2">
        <v>1</v>
      </c>
      <c r="G19" s="2">
        <v>356.02</v>
      </c>
      <c r="H19" s="2">
        <v>356.02</v>
      </c>
    </row>
    <row r="20" spans="1:8">
      <c r="A20" t="s">
        <v>39</v>
      </c>
      <c r="B20" t="s">
        <v>55</v>
      </c>
      <c r="C20" t="s">
        <v>22</v>
      </c>
      <c r="D20" t="s">
        <v>23</v>
      </c>
      <c r="E20" t="s">
        <v>19</v>
      </c>
      <c r="F20" s="2">
        <v>1</v>
      </c>
      <c r="G20" s="2">
        <v>1750</v>
      </c>
      <c r="H20" s="2">
        <v>1750</v>
      </c>
    </row>
    <row r="21" spans="1:8">
      <c r="A21" t="s">
        <v>39</v>
      </c>
      <c r="B21" t="s">
        <v>55</v>
      </c>
      <c r="C21" t="s">
        <v>17</v>
      </c>
      <c r="D21" t="s">
        <v>56</v>
      </c>
      <c r="E21" t="s">
        <v>19</v>
      </c>
      <c r="F21" s="2">
        <v>1</v>
      </c>
      <c r="G21" s="2">
        <v>718.6</v>
      </c>
      <c r="H21" s="2">
        <v>718.6</v>
      </c>
    </row>
    <row r="22" spans="1:8">
      <c r="A22" t="s">
        <v>39</v>
      </c>
      <c r="B22" t="s">
        <v>55</v>
      </c>
      <c r="C22" t="s">
        <v>17</v>
      </c>
      <c r="D22" t="s">
        <v>57</v>
      </c>
      <c r="E22" t="s">
        <v>19</v>
      </c>
      <c r="F22" s="2">
        <v>1</v>
      </c>
      <c r="G22" s="2">
        <v>1750</v>
      </c>
      <c r="H22" s="2">
        <v>1750</v>
      </c>
    </row>
    <row r="23" spans="1:8">
      <c r="A23" t="s">
        <v>39</v>
      </c>
      <c r="B23" t="s">
        <v>55</v>
      </c>
      <c r="C23" t="s">
        <v>17</v>
      </c>
      <c r="D23" t="s">
        <v>58</v>
      </c>
      <c r="E23" t="s">
        <v>19</v>
      </c>
      <c r="F23" s="2">
        <v>1</v>
      </c>
      <c r="G23" s="2">
        <v>71.8</v>
      </c>
      <c r="H23" s="2">
        <v>71.8</v>
      </c>
    </row>
    <row r="24" spans="1:8">
      <c r="A24" t="s">
        <v>39</v>
      </c>
      <c r="B24" t="s">
        <v>55</v>
      </c>
      <c r="C24" t="s">
        <v>17</v>
      </c>
      <c r="D24" t="s">
        <v>58</v>
      </c>
      <c r="E24" t="s">
        <v>19</v>
      </c>
      <c r="F24" s="2">
        <v>1</v>
      </c>
      <c r="G24" s="2">
        <v>212</v>
      </c>
      <c r="H24" s="2">
        <v>212</v>
      </c>
    </row>
    <row r="25" spans="1:8">
      <c r="A25" t="s">
        <v>39</v>
      </c>
      <c r="B25" t="s">
        <v>55</v>
      </c>
      <c r="C25" t="s">
        <v>17</v>
      </c>
      <c r="D25" t="s">
        <v>59</v>
      </c>
      <c r="E25" t="s">
        <v>19</v>
      </c>
      <c r="F25" s="2">
        <v>80</v>
      </c>
      <c r="G25" s="2">
        <v>1</v>
      </c>
      <c r="H25" s="2">
        <v>80</v>
      </c>
    </row>
    <row r="26" spans="1:8">
      <c r="A26" t="s">
        <v>39</v>
      </c>
      <c r="B26" t="s">
        <v>55</v>
      </c>
      <c r="C26" t="s">
        <v>17</v>
      </c>
      <c r="D26" t="s">
        <v>60</v>
      </c>
      <c r="E26" t="s">
        <v>19</v>
      </c>
      <c r="F26" s="2">
        <v>1</v>
      </c>
      <c r="G26" s="2">
        <v>205</v>
      </c>
      <c r="H26" s="2">
        <v>205</v>
      </c>
    </row>
    <row r="27" spans="1:8">
      <c r="A27" t="s">
        <v>39</v>
      </c>
      <c r="B27" t="s">
        <v>61</v>
      </c>
      <c r="C27" t="s">
        <v>17</v>
      </c>
      <c r="D27" t="s">
        <v>18</v>
      </c>
      <c r="E27" t="s">
        <v>19</v>
      </c>
      <c r="F27" s="2">
        <v>1</v>
      </c>
      <c r="G27" s="2">
        <v>77.39</v>
      </c>
      <c r="H27" s="2">
        <v>77.39</v>
      </c>
    </row>
    <row r="28" spans="1:8">
      <c r="A28" t="s">
        <v>39</v>
      </c>
      <c r="B28" t="s">
        <v>62</v>
      </c>
      <c r="C28" t="s">
        <v>22</v>
      </c>
      <c r="D28" t="s">
        <v>23</v>
      </c>
      <c r="E28" t="s">
        <v>19</v>
      </c>
      <c r="F28" s="2">
        <v>1</v>
      </c>
      <c r="G28" s="2">
        <v>4800</v>
      </c>
      <c r="H28" s="2">
        <v>4800</v>
      </c>
    </row>
    <row r="29" spans="1:8">
      <c r="A29" t="s">
        <v>39</v>
      </c>
      <c r="B29" t="s">
        <v>62</v>
      </c>
      <c r="C29" t="s">
        <v>17</v>
      </c>
      <c r="D29" t="s">
        <v>63</v>
      </c>
      <c r="E29" t="s">
        <v>19</v>
      </c>
      <c r="F29" s="2">
        <v>1</v>
      </c>
      <c r="G29" s="2">
        <v>140</v>
      </c>
      <c r="H29" s="2">
        <v>140</v>
      </c>
    </row>
    <row r="30" spans="1:8">
      <c r="A30" t="s">
        <v>39</v>
      </c>
      <c r="B30" t="s">
        <v>64</v>
      </c>
      <c r="C30" t="s">
        <v>17</v>
      </c>
      <c r="D30" t="s">
        <v>65</v>
      </c>
      <c r="E30" t="s">
        <v>19</v>
      </c>
      <c r="F30" s="2">
        <v>1</v>
      </c>
      <c r="G30" s="2">
        <v>340</v>
      </c>
      <c r="H30" s="2">
        <v>340</v>
      </c>
    </row>
    <row r="31" spans="1:8">
      <c r="A31" t="s">
        <v>39</v>
      </c>
      <c r="B31" t="s">
        <v>66</v>
      </c>
      <c r="C31" t="s">
        <v>17</v>
      </c>
      <c r="D31" t="s">
        <v>67</v>
      </c>
      <c r="E31" t="s">
        <v>19</v>
      </c>
      <c r="F31" s="2">
        <v>1</v>
      </c>
      <c r="G31" s="2">
        <v>14</v>
      </c>
      <c r="H31" s="2">
        <v>14</v>
      </c>
    </row>
    <row r="32" spans="1:8">
      <c r="A32" t="s">
        <v>39</v>
      </c>
      <c r="B32" t="s">
        <v>68</v>
      </c>
      <c r="C32" t="s">
        <v>17</v>
      </c>
      <c r="D32" t="s">
        <v>69</v>
      </c>
      <c r="E32" t="s">
        <v>19</v>
      </c>
      <c r="F32" s="2">
        <v>1</v>
      </c>
      <c r="G32" s="2">
        <v>1200</v>
      </c>
      <c r="H32" s="2">
        <v>1200</v>
      </c>
    </row>
    <row r="33" spans="1:8">
      <c r="A33" t="s">
        <v>70</v>
      </c>
      <c r="B33" t="s">
        <v>71</v>
      </c>
      <c r="C33" t="s">
        <v>17</v>
      </c>
      <c r="D33" t="s">
        <v>18</v>
      </c>
      <c r="E33" t="s">
        <v>19</v>
      </c>
      <c r="F33" s="2">
        <v>1</v>
      </c>
      <c r="G33" s="2">
        <v>0</v>
      </c>
      <c r="H33" s="2">
        <v>0</v>
      </c>
    </row>
    <row r="34" spans="1:8">
      <c r="A34" t="s">
        <v>70</v>
      </c>
      <c r="B34" t="s">
        <v>72</v>
      </c>
      <c r="C34" t="s">
        <v>17</v>
      </c>
      <c r="D34" t="s">
        <v>73</v>
      </c>
      <c r="E34" t="s">
        <v>19</v>
      </c>
      <c r="F34" s="2">
        <v>1</v>
      </c>
      <c r="G34" s="2">
        <v>2314.8000000000002</v>
      </c>
      <c r="H34" s="2">
        <v>2314.8000000000002</v>
      </c>
    </row>
    <row r="35" spans="1:8">
      <c r="A35" t="s">
        <v>70</v>
      </c>
      <c r="B35" t="s">
        <v>74</v>
      </c>
      <c r="C35" t="s">
        <v>17</v>
      </c>
      <c r="D35" t="s">
        <v>75</v>
      </c>
      <c r="E35" t="s">
        <v>19</v>
      </c>
      <c r="F35" s="2">
        <v>1</v>
      </c>
      <c r="G35" s="2">
        <v>388</v>
      </c>
      <c r="H35" s="2">
        <v>388</v>
      </c>
    </row>
    <row r="36" spans="1:8">
      <c r="A36" t="s">
        <v>70</v>
      </c>
      <c r="B36" t="s">
        <v>76</v>
      </c>
      <c r="C36" t="s">
        <v>17</v>
      </c>
      <c r="D36" t="s">
        <v>77</v>
      </c>
      <c r="E36" t="s">
        <v>19</v>
      </c>
      <c r="F36" s="2">
        <v>1</v>
      </c>
      <c r="G36" s="2">
        <v>1900</v>
      </c>
      <c r="H36" s="2">
        <v>1900</v>
      </c>
    </row>
    <row r="37" spans="1:8">
      <c r="A37" t="s">
        <v>70</v>
      </c>
      <c r="B37" t="s">
        <v>78</v>
      </c>
      <c r="C37" t="s">
        <v>17</v>
      </c>
      <c r="D37" t="s">
        <v>18</v>
      </c>
      <c r="E37" t="s">
        <v>19</v>
      </c>
      <c r="F37" s="2">
        <v>1</v>
      </c>
      <c r="G37" s="2">
        <v>0</v>
      </c>
      <c r="H37" s="2">
        <v>0</v>
      </c>
    </row>
    <row r="38" spans="1:8">
      <c r="A38" t="s">
        <v>70</v>
      </c>
      <c r="B38" t="s">
        <v>79</v>
      </c>
      <c r="C38" t="s">
        <v>22</v>
      </c>
      <c r="D38" t="s">
        <v>23</v>
      </c>
      <c r="E38" t="s">
        <v>19</v>
      </c>
      <c r="F38" s="2">
        <v>1</v>
      </c>
      <c r="G38" s="2">
        <v>1180</v>
      </c>
      <c r="H38" s="2">
        <v>1180</v>
      </c>
    </row>
    <row r="39" spans="1:8">
      <c r="A39" t="s">
        <v>70</v>
      </c>
      <c r="B39" t="s">
        <v>79</v>
      </c>
      <c r="C39" t="s">
        <v>17</v>
      </c>
      <c r="D39" t="s">
        <v>67</v>
      </c>
      <c r="E39" t="s">
        <v>19</v>
      </c>
      <c r="F39" s="2">
        <v>1</v>
      </c>
      <c r="G39" s="2">
        <v>2390</v>
      </c>
      <c r="H39" s="2">
        <v>2390</v>
      </c>
    </row>
    <row r="40" spans="1:8">
      <c r="A40" t="s">
        <v>80</v>
      </c>
      <c r="B40" t="s">
        <v>81</v>
      </c>
      <c r="C40" t="s">
        <v>17</v>
      </c>
      <c r="D40" t="s">
        <v>82</v>
      </c>
      <c r="E40" t="s">
        <v>19</v>
      </c>
      <c r="F40" s="2">
        <v>1</v>
      </c>
      <c r="G40" s="2">
        <v>1046.5</v>
      </c>
      <c r="H40" s="2">
        <v>1046.5</v>
      </c>
    </row>
    <row r="41" spans="1:8">
      <c r="A41" t="s">
        <v>80</v>
      </c>
      <c r="B41" t="s">
        <v>83</v>
      </c>
      <c r="C41" t="s">
        <v>17</v>
      </c>
      <c r="D41" t="s">
        <v>84</v>
      </c>
      <c r="E41" t="s">
        <v>19</v>
      </c>
      <c r="F41" s="2">
        <v>1</v>
      </c>
      <c r="G41" s="2">
        <v>450</v>
      </c>
      <c r="H41" s="2">
        <v>450</v>
      </c>
    </row>
    <row r="42" spans="1:8">
      <c r="A42" t="s">
        <v>80</v>
      </c>
      <c r="B42" t="s">
        <v>85</v>
      </c>
      <c r="C42" t="s">
        <v>17</v>
      </c>
      <c r="D42" t="s">
        <v>86</v>
      </c>
      <c r="E42" t="s">
        <v>19</v>
      </c>
      <c r="F42" s="2">
        <v>1</v>
      </c>
      <c r="G42" s="2">
        <v>500</v>
      </c>
      <c r="H42" s="2">
        <v>500</v>
      </c>
    </row>
    <row r="43" spans="1:8">
      <c r="A43" t="s">
        <v>80</v>
      </c>
      <c r="B43" t="s">
        <v>87</v>
      </c>
      <c r="C43" t="s">
        <v>17</v>
      </c>
      <c r="D43" t="s">
        <v>88</v>
      </c>
      <c r="E43" t="s">
        <v>19</v>
      </c>
      <c r="F43" s="2">
        <v>1</v>
      </c>
      <c r="G43" s="2">
        <v>1000</v>
      </c>
      <c r="H43" s="2">
        <v>1000</v>
      </c>
    </row>
    <row r="44" spans="1:8">
      <c r="A44" t="s">
        <v>80</v>
      </c>
      <c r="B44" t="s">
        <v>89</v>
      </c>
      <c r="C44" t="s">
        <v>17</v>
      </c>
      <c r="D44" t="s">
        <v>56</v>
      </c>
      <c r="E44" t="s">
        <v>19</v>
      </c>
      <c r="F44" s="2">
        <v>1</v>
      </c>
      <c r="G44" s="2">
        <v>0</v>
      </c>
      <c r="H44" s="2">
        <v>0</v>
      </c>
    </row>
    <row r="45" spans="1:8">
      <c r="A45" t="s">
        <v>80</v>
      </c>
      <c r="B45" t="s">
        <v>89</v>
      </c>
      <c r="C45" t="s">
        <v>90</v>
      </c>
      <c r="D45" t="s">
        <v>91</v>
      </c>
      <c r="E45" t="s">
        <v>19</v>
      </c>
      <c r="F45" s="2">
        <v>1</v>
      </c>
      <c r="G45" s="2">
        <v>0</v>
      </c>
      <c r="H45" s="2">
        <v>0</v>
      </c>
    </row>
    <row r="46" spans="1:8">
      <c r="A46" t="s">
        <v>80</v>
      </c>
      <c r="B46" t="s">
        <v>89</v>
      </c>
      <c r="C46" t="s">
        <v>22</v>
      </c>
      <c r="D46" t="s">
        <v>23</v>
      </c>
      <c r="E46" t="s">
        <v>19</v>
      </c>
      <c r="F46" s="2">
        <v>1</v>
      </c>
      <c r="G46" s="2">
        <v>0</v>
      </c>
      <c r="H46" s="2">
        <v>0</v>
      </c>
    </row>
    <row r="47" spans="1:8">
      <c r="A47" t="s">
        <v>80</v>
      </c>
      <c r="B47" t="s">
        <v>89</v>
      </c>
      <c r="C47" t="s">
        <v>17</v>
      </c>
      <c r="D47" t="s">
        <v>56</v>
      </c>
      <c r="E47" t="s">
        <v>19</v>
      </c>
      <c r="F47" s="2">
        <v>1</v>
      </c>
      <c r="G47" s="2">
        <v>0</v>
      </c>
      <c r="H47" s="2">
        <v>0</v>
      </c>
    </row>
    <row r="48" spans="1:8">
      <c r="A48" t="s">
        <v>80</v>
      </c>
      <c r="B48" t="s">
        <v>89</v>
      </c>
      <c r="C48" t="s">
        <v>17</v>
      </c>
      <c r="D48" t="s">
        <v>59</v>
      </c>
      <c r="E48" t="s">
        <v>19</v>
      </c>
      <c r="F48" s="2">
        <v>1</v>
      </c>
      <c r="G48" s="2">
        <v>0</v>
      </c>
      <c r="H48" s="2">
        <v>0</v>
      </c>
    </row>
    <row r="49" spans="1:8">
      <c r="A49" t="s">
        <v>80</v>
      </c>
      <c r="B49" t="s">
        <v>89</v>
      </c>
      <c r="C49" t="s">
        <v>17</v>
      </c>
      <c r="D49" t="s">
        <v>92</v>
      </c>
      <c r="E49" t="s">
        <v>19</v>
      </c>
      <c r="F49" s="2">
        <v>1</v>
      </c>
      <c r="G49" s="2">
        <v>7598.18</v>
      </c>
      <c r="H49" s="2">
        <v>7598.18</v>
      </c>
    </row>
    <row r="50" spans="1:8">
      <c r="A50" t="s">
        <v>80</v>
      </c>
      <c r="B50" t="s">
        <v>93</v>
      </c>
      <c r="C50" t="s">
        <v>17</v>
      </c>
      <c r="D50" t="s">
        <v>94</v>
      </c>
      <c r="E50" t="s">
        <v>19</v>
      </c>
      <c r="F50" s="2">
        <v>1</v>
      </c>
      <c r="G50" s="2">
        <v>5061.33</v>
      </c>
      <c r="H50" s="2">
        <v>5061.33</v>
      </c>
    </row>
    <row r="51" spans="1:8">
      <c r="A51" t="s">
        <v>95</v>
      </c>
      <c r="B51" t="s">
        <v>96</v>
      </c>
      <c r="C51" t="s">
        <v>17</v>
      </c>
      <c r="D51" t="s">
        <v>97</v>
      </c>
      <c r="E51" t="s">
        <v>19</v>
      </c>
      <c r="F51" s="2">
        <v>1</v>
      </c>
      <c r="G51" s="2">
        <v>366.02</v>
      </c>
      <c r="H51" s="2">
        <v>366.02</v>
      </c>
    </row>
    <row r="52" spans="1:8">
      <c r="A52" t="s">
        <v>95</v>
      </c>
      <c r="B52" t="s">
        <v>98</v>
      </c>
      <c r="C52" t="s">
        <v>17</v>
      </c>
      <c r="D52" t="s">
        <v>58</v>
      </c>
      <c r="E52" t="s">
        <v>19</v>
      </c>
      <c r="F52" s="2">
        <v>1</v>
      </c>
      <c r="G52" s="2">
        <v>77.5</v>
      </c>
      <c r="H52" s="2">
        <v>77.5</v>
      </c>
    </row>
    <row r="53" spans="1:8">
      <c r="A53" t="s">
        <v>95</v>
      </c>
      <c r="B53" t="s">
        <v>99</v>
      </c>
      <c r="C53" t="s">
        <v>17</v>
      </c>
      <c r="D53" t="s">
        <v>100</v>
      </c>
      <c r="E53" t="s">
        <v>19</v>
      </c>
      <c r="F53" s="2">
        <v>1</v>
      </c>
      <c r="G53" s="2">
        <v>350</v>
      </c>
      <c r="H53" s="2">
        <v>350</v>
      </c>
    </row>
    <row r="54" spans="1:8">
      <c r="A54" t="s">
        <v>95</v>
      </c>
      <c r="B54" t="s">
        <v>101</v>
      </c>
      <c r="C54" t="s">
        <v>17</v>
      </c>
      <c r="D54" t="s">
        <v>102</v>
      </c>
      <c r="E54" t="s">
        <v>19</v>
      </c>
      <c r="F54" s="2">
        <v>1</v>
      </c>
      <c r="G54" s="2">
        <v>150</v>
      </c>
      <c r="H54" s="2">
        <v>150</v>
      </c>
    </row>
    <row r="55" spans="1:8">
      <c r="A55" t="s">
        <v>95</v>
      </c>
      <c r="B55" t="s">
        <v>103</v>
      </c>
      <c r="C55" t="s">
        <v>22</v>
      </c>
      <c r="D55" t="s">
        <v>23</v>
      </c>
      <c r="E55" t="s">
        <v>19</v>
      </c>
      <c r="F55" s="2">
        <v>1</v>
      </c>
      <c r="G55" s="2">
        <v>1750</v>
      </c>
      <c r="H55" s="2">
        <v>1750</v>
      </c>
    </row>
    <row r="56" spans="1:8">
      <c r="A56" t="s">
        <v>95</v>
      </c>
      <c r="B56" t="s">
        <v>103</v>
      </c>
      <c r="C56" t="s">
        <v>17</v>
      </c>
      <c r="D56" t="s">
        <v>104</v>
      </c>
      <c r="E56" t="s">
        <v>19</v>
      </c>
      <c r="F56" s="2">
        <v>1</v>
      </c>
      <c r="G56" s="2">
        <v>15210</v>
      </c>
      <c r="H56" s="2">
        <v>15210</v>
      </c>
    </row>
    <row r="57" spans="1:8">
      <c r="A57" t="s">
        <v>95</v>
      </c>
      <c r="B57" t="s">
        <v>103</v>
      </c>
      <c r="C57" t="s">
        <v>17</v>
      </c>
      <c r="D57" t="s">
        <v>105</v>
      </c>
      <c r="E57" t="s">
        <v>19</v>
      </c>
      <c r="F57" s="2">
        <v>1</v>
      </c>
      <c r="G57" s="2">
        <v>12000</v>
      </c>
      <c r="H57" s="2">
        <v>12000</v>
      </c>
    </row>
    <row r="58" spans="1:8">
      <c r="A58" t="s">
        <v>95</v>
      </c>
      <c r="B58" t="s">
        <v>103</v>
      </c>
      <c r="C58" t="s">
        <v>22</v>
      </c>
      <c r="D58" t="s">
        <v>23</v>
      </c>
      <c r="E58" t="s">
        <v>19</v>
      </c>
      <c r="F58" s="2">
        <v>1</v>
      </c>
      <c r="G58" s="2">
        <v>5290</v>
      </c>
      <c r="H58" s="2">
        <v>5290</v>
      </c>
    </row>
    <row r="59" spans="1:8">
      <c r="A59" t="s">
        <v>95</v>
      </c>
      <c r="B59" t="s">
        <v>103</v>
      </c>
      <c r="C59" t="s">
        <v>17</v>
      </c>
      <c r="D59" t="s">
        <v>67</v>
      </c>
      <c r="E59" t="s">
        <v>19</v>
      </c>
      <c r="F59" s="2">
        <v>1</v>
      </c>
      <c r="G59" s="2">
        <v>2354.9</v>
      </c>
      <c r="H59" s="2">
        <v>2354.9</v>
      </c>
    </row>
    <row r="60" spans="1:8">
      <c r="A60" t="s">
        <v>95</v>
      </c>
      <c r="B60" t="s">
        <v>103</v>
      </c>
      <c r="C60" t="s">
        <v>17</v>
      </c>
      <c r="D60" t="s">
        <v>67</v>
      </c>
      <c r="E60" t="s">
        <v>19</v>
      </c>
      <c r="F60" s="2">
        <v>1</v>
      </c>
      <c r="G60" s="2">
        <v>229.5</v>
      </c>
      <c r="H60" s="2">
        <v>229.5</v>
      </c>
    </row>
    <row r="61" spans="1:8">
      <c r="A61" t="s">
        <v>95</v>
      </c>
      <c r="B61" t="s">
        <v>103</v>
      </c>
      <c r="C61" t="s">
        <v>17</v>
      </c>
      <c r="D61" t="s">
        <v>106</v>
      </c>
      <c r="E61" t="s">
        <v>19</v>
      </c>
      <c r="F61" s="2">
        <v>1</v>
      </c>
      <c r="G61" s="2">
        <v>13000</v>
      </c>
      <c r="H61" s="2">
        <v>13000</v>
      </c>
    </row>
    <row r="62" spans="1:8">
      <c r="A62" t="s">
        <v>95</v>
      </c>
      <c r="B62" t="s">
        <v>107</v>
      </c>
      <c r="C62" t="s">
        <v>17</v>
      </c>
      <c r="D62" t="s">
        <v>108</v>
      </c>
      <c r="E62" t="s">
        <v>19</v>
      </c>
      <c r="F62" s="2">
        <v>1</v>
      </c>
      <c r="G62" s="2">
        <v>1350</v>
      </c>
      <c r="H62" s="2">
        <v>1350</v>
      </c>
    </row>
    <row r="63" spans="1:8">
      <c r="A63" t="s">
        <v>95</v>
      </c>
      <c r="B63" t="s">
        <v>109</v>
      </c>
      <c r="C63" t="s">
        <v>17</v>
      </c>
      <c r="D63" t="s">
        <v>110</v>
      </c>
      <c r="E63" t="s">
        <v>19</v>
      </c>
      <c r="F63" s="2">
        <v>1</v>
      </c>
      <c r="G63" s="2">
        <v>5975</v>
      </c>
      <c r="H63" s="2">
        <v>5975</v>
      </c>
    </row>
    <row r="64" spans="1:8">
      <c r="A64" t="s">
        <v>95</v>
      </c>
      <c r="B64" t="s">
        <v>109</v>
      </c>
      <c r="C64" t="s">
        <v>17</v>
      </c>
      <c r="D64" t="s">
        <v>18</v>
      </c>
      <c r="E64" t="s">
        <v>19</v>
      </c>
      <c r="F64" s="2">
        <v>1</v>
      </c>
      <c r="G64" s="2">
        <v>480</v>
      </c>
      <c r="H64" s="2">
        <v>480</v>
      </c>
    </row>
    <row r="65" spans="1:8">
      <c r="A65" t="s">
        <v>95</v>
      </c>
      <c r="B65" t="s">
        <v>111</v>
      </c>
      <c r="C65" t="s">
        <v>17</v>
      </c>
      <c r="D65" t="s">
        <v>112</v>
      </c>
      <c r="E65" t="s">
        <v>19</v>
      </c>
      <c r="F65" s="2">
        <v>1</v>
      </c>
      <c r="G65" s="2">
        <v>20</v>
      </c>
      <c r="H65" s="2">
        <v>20</v>
      </c>
    </row>
    <row r="66" spans="1:8">
      <c r="A66" t="s">
        <v>113</v>
      </c>
      <c r="B66" t="s">
        <v>114</v>
      </c>
      <c r="C66" t="s">
        <v>22</v>
      </c>
      <c r="D66" t="s">
        <v>115</v>
      </c>
      <c r="E66" t="s">
        <v>19</v>
      </c>
      <c r="F66" s="2">
        <v>1</v>
      </c>
      <c r="G66" s="2">
        <v>98.08</v>
      </c>
      <c r="H66" s="2">
        <v>98.08</v>
      </c>
    </row>
    <row r="67" spans="1:8">
      <c r="A67" t="s">
        <v>113</v>
      </c>
      <c r="B67" t="s">
        <v>114</v>
      </c>
      <c r="C67" t="s">
        <v>22</v>
      </c>
      <c r="D67" t="s">
        <v>23</v>
      </c>
      <c r="E67" t="s">
        <v>19</v>
      </c>
      <c r="F67" s="2">
        <v>1</v>
      </c>
      <c r="G67" s="2">
        <v>13941</v>
      </c>
      <c r="H67" s="2">
        <v>13941</v>
      </c>
    </row>
    <row r="68" spans="1:8">
      <c r="A68" t="s">
        <v>113</v>
      </c>
      <c r="B68" t="s">
        <v>114</v>
      </c>
      <c r="C68" t="s">
        <v>17</v>
      </c>
      <c r="D68" t="s">
        <v>59</v>
      </c>
      <c r="E68" t="s">
        <v>19</v>
      </c>
      <c r="F68" s="2">
        <v>1</v>
      </c>
      <c r="G68" s="2">
        <v>419.46</v>
      </c>
      <c r="H68" s="2">
        <v>419.46</v>
      </c>
    </row>
    <row r="69" spans="1:8">
      <c r="A69" t="s">
        <v>113</v>
      </c>
      <c r="B69" t="s">
        <v>114</v>
      </c>
      <c r="C69" t="s">
        <v>17</v>
      </c>
      <c r="D69" t="s">
        <v>18</v>
      </c>
      <c r="E69" t="s">
        <v>19</v>
      </c>
      <c r="F69" s="2">
        <v>1</v>
      </c>
      <c r="G69" s="2">
        <v>14131.88</v>
      </c>
      <c r="H69" s="2">
        <v>14131.88</v>
      </c>
    </row>
    <row r="70" spans="1:8">
      <c r="A70" t="s">
        <v>113</v>
      </c>
      <c r="B70" t="s">
        <v>114</v>
      </c>
      <c r="C70" t="s">
        <v>17</v>
      </c>
      <c r="D70" t="s">
        <v>116</v>
      </c>
      <c r="E70" t="s">
        <v>19</v>
      </c>
      <c r="F70" s="2">
        <v>1</v>
      </c>
      <c r="G70" s="2">
        <v>341.7</v>
      </c>
      <c r="H70" s="2">
        <v>341.7</v>
      </c>
    </row>
    <row r="71" spans="1:8">
      <c r="A71" t="s">
        <v>117</v>
      </c>
      <c r="B71" t="s">
        <v>136</v>
      </c>
      <c r="C71" t="s">
        <v>17</v>
      </c>
      <c r="D71" t="s">
        <v>137</v>
      </c>
      <c r="E71" t="s">
        <v>19</v>
      </c>
      <c r="F71" s="2">
        <v>1</v>
      </c>
      <c r="G71" s="2">
        <v>2575</v>
      </c>
      <c r="H71" s="2">
        <v>2575</v>
      </c>
    </row>
    <row r="72" spans="1:8">
      <c r="A72" t="s">
        <v>117</v>
      </c>
      <c r="B72" t="s">
        <v>139</v>
      </c>
      <c r="C72" t="s">
        <v>17</v>
      </c>
      <c r="D72" t="s">
        <v>142</v>
      </c>
      <c r="E72" t="s">
        <v>19</v>
      </c>
      <c r="F72" s="2">
        <v>1</v>
      </c>
      <c r="G72" s="2">
        <v>171</v>
      </c>
      <c r="H72" s="2">
        <v>171</v>
      </c>
    </row>
    <row r="73" spans="1:8">
      <c r="A73" t="s">
        <v>143</v>
      </c>
      <c r="B73" t="s">
        <v>144</v>
      </c>
      <c r="C73" t="s">
        <v>17</v>
      </c>
      <c r="D73" t="s">
        <v>145</v>
      </c>
      <c r="E73" t="s">
        <v>19</v>
      </c>
      <c r="F73" s="2">
        <v>1</v>
      </c>
      <c r="G73" s="2">
        <v>555</v>
      </c>
      <c r="H73" s="2">
        <v>555</v>
      </c>
    </row>
    <row r="74" spans="1:8">
      <c r="A74" t="s">
        <v>143</v>
      </c>
      <c r="B74" t="s">
        <v>146</v>
      </c>
      <c r="C74" t="s">
        <v>17</v>
      </c>
      <c r="D74" t="s">
        <v>147</v>
      </c>
      <c r="E74" t="s">
        <v>19</v>
      </c>
      <c r="F74" s="2">
        <v>1</v>
      </c>
      <c r="G74" s="2">
        <v>161.41999999999999</v>
      </c>
      <c r="H74" s="2">
        <v>161.41999999999999</v>
      </c>
    </row>
    <row r="75" spans="1:8">
      <c r="A75" t="s">
        <v>143</v>
      </c>
      <c r="B75" t="s">
        <v>148</v>
      </c>
      <c r="C75" t="s">
        <v>90</v>
      </c>
      <c r="D75" t="s">
        <v>116</v>
      </c>
      <c r="E75" t="s">
        <v>19</v>
      </c>
      <c r="F75" s="2">
        <v>1</v>
      </c>
      <c r="G75" s="2">
        <v>480</v>
      </c>
      <c r="H75" s="2">
        <v>480</v>
      </c>
    </row>
    <row r="76" spans="1:8">
      <c r="A76" t="s">
        <v>143</v>
      </c>
      <c r="B76" t="s">
        <v>149</v>
      </c>
      <c r="C76" t="s">
        <v>17</v>
      </c>
      <c r="D76" t="s">
        <v>150</v>
      </c>
      <c r="E76" t="s">
        <v>19</v>
      </c>
      <c r="F76" s="2">
        <v>1</v>
      </c>
      <c r="G76" s="2">
        <v>0</v>
      </c>
      <c r="H76" s="2">
        <v>0</v>
      </c>
    </row>
    <row r="77" spans="1:8">
      <c r="A77" t="s">
        <v>143</v>
      </c>
      <c r="B77" t="s">
        <v>149</v>
      </c>
      <c r="C77" t="s">
        <v>17</v>
      </c>
      <c r="D77" t="s">
        <v>58</v>
      </c>
      <c r="E77" t="s">
        <v>19</v>
      </c>
      <c r="F77" s="2">
        <v>1</v>
      </c>
      <c r="G77" s="2">
        <v>178</v>
      </c>
      <c r="H77" s="2">
        <v>178</v>
      </c>
    </row>
    <row r="78" spans="1:8">
      <c r="A78" t="s">
        <v>143</v>
      </c>
      <c r="B78" t="s">
        <v>149</v>
      </c>
      <c r="C78" t="s">
        <v>17</v>
      </c>
      <c r="D78" t="s">
        <v>58</v>
      </c>
      <c r="E78" t="s">
        <v>19</v>
      </c>
      <c r="F78" s="2">
        <v>1</v>
      </c>
      <c r="G78" s="2">
        <v>0</v>
      </c>
      <c r="H78" s="2">
        <v>0</v>
      </c>
    </row>
    <row r="79" spans="1:8">
      <c r="A79" t="s">
        <v>143</v>
      </c>
      <c r="B79" t="s">
        <v>151</v>
      </c>
      <c r="C79" t="s">
        <v>17</v>
      </c>
      <c r="D79" t="s">
        <v>152</v>
      </c>
      <c r="E79" t="s">
        <v>19</v>
      </c>
      <c r="F79" s="2">
        <v>1</v>
      </c>
      <c r="G79" s="2">
        <v>110.4</v>
      </c>
      <c r="H79" s="2">
        <v>110.4</v>
      </c>
    </row>
    <row r="80" spans="1:8">
      <c r="A80" t="s">
        <v>143</v>
      </c>
      <c r="B80" t="s">
        <v>153</v>
      </c>
      <c r="C80" t="s">
        <v>22</v>
      </c>
      <c r="D80" t="s">
        <v>23</v>
      </c>
      <c r="E80" t="s">
        <v>19</v>
      </c>
      <c r="F80" s="2">
        <v>1</v>
      </c>
      <c r="G80" s="2">
        <v>2500</v>
      </c>
      <c r="H80" s="2">
        <v>2500</v>
      </c>
    </row>
    <row r="81" spans="1:8">
      <c r="A81" t="s">
        <v>143</v>
      </c>
      <c r="B81" t="s">
        <v>153</v>
      </c>
      <c r="C81" t="s">
        <v>17</v>
      </c>
      <c r="D81" t="s">
        <v>154</v>
      </c>
      <c r="E81" t="s">
        <v>19</v>
      </c>
      <c r="F81" s="2">
        <v>1</v>
      </c>
      <c r="G81" s="2">
        <v>280.7</v>
      </c>
      <c r="H81" s="2">
        <v>280.7</v>
      </c>
    </row>
    <row r="82" spans="1:8">
      <c r="A82" t="s">
        <v>143</v>
      </c>
      <c r="B82" t="s">
        <v>155</v>
      </c>
      <c r="C82" t="s">
        <v>17</v>
      </c>
      <c r="D82" t="s">
        <v>56</v>
      </c>
      <c r="E82" t="s">
        <v>19</v>
      </c>
      <c r="F82" s="2">
        <v>1</v>
      </c>
      <c r="G82" s="2">
        <v>124.9</v>
      </c>
      <c r="H82" s="2">
        <v>124.9</v>
      </c>
    </row>
    <row r="83" spans="1:8">
      <c r="A83" t="s">
        <v>143</v>
      </c>
      <c r="B83" t="s">
        <v>156</v>
      </c>
      <c r="C83" t="s">
        <v>17</v>
      </c>
      <c r="D83" t="s">
        <v>157</v>
      </c>
      <c r="E83" t="s">
        <v>19</v>
      </c>
      <c r="F83" s="2">
        <v>1</v>
      </c>
      <c r="G83" s="2">
        <v>800</v>
      </c>
      <c r="H83" s="2">
        <v>800</v>
      </c>
    </row>
    <row r="84" spans="1:8">
      <c r="A84" t="s">
        <v>158</v>
      </c>
      <c r="B84" t="s">
        <v>159</v>
      </c>
      <c r="C84" t="s">
        <v>17</v>
      </c>
      <c r="D84" t="s">
        <v>160</v>
      </c>
      <c r="E84" t="s">
        <v>19</v>
      </c>
      <c r="F84" s="2">
        <v>1</v>
      </c>
      <c r="G84" s="2">
        <v>176.3</v>
      </c>
      <c r="H84" s="2">
        <v>176.3</v>
      </c>
    </row>
    <row r="85" spans="1:8">
      <c r="A85" t="s">
        <v>158</v>
      </c>
      <c r="B85" t="s">
        <v>161</v>
      </c>
      <c r="C85" t="s">
        <v>17</v>
      </c>
      <c r="D85" t="s">
        <v>162</v>
      </c>
      <c r="E85" t="s">
        <v>19</v>
      </c>
      <c r="F85" s="2">
        <v>1</v>
      </c>
      <c r="G85" s="2">
        <v>5200</v>
      </c>
      <c r="H85" s="2">
        <v>5200</v>
      </c>
    </row>
    <row r="86" spans="1:8">
      <c r="A86" t="s">
        <v>158</v>
      </c>
      <c r="B86" t="s">
        <v>161</v>
      </c>
      <c r="C86" t="s">
        <v>17</v>
      </c>
      <c r="D86" t="s">
        <v>163</v>
      </c>
      <c r="E86" t="s">
        <v>19</v>
      </c>
      <c r="F86" s="2">
        <v>1</v>
      </c>
      <c r="G86" s="2">
        <v>5950.53</v>
      </c>
      <c r="H86" s="2">
        <v>5950.53</v>
      </c>
    </row>
    <row r="87" spans="1:8">
      <c r="A87" t="s">
        <v>158</v>
      </c>
      <c r="B87" t="s">
        <v>164</v>
      </c>
      <c r="C87" t="s">
        <v>17</v>
      </c>
      <c r="D87" t="s">
        <v>165</v>
      </c>
      <c r="E87" t="s">
        <v>19</v>
      </c>
      <c r="F87" s="2">
        <v>1</v>
      </c>
      <c r="G87" s="2">
        <v>3418</v>
      </c>
      <c r="H87" s="2">
        <v>3418</v>
      </c>
    </row>
    <row r="88" spans="1:8">
      <c r="A88" t="s">
        <v>158</v>
      </c>
      <c r="B88" t="s">
        <v>164</v>
      </c>
      <c r="C88" t="s">
        <v>17</v>
      </c>
      <c r="D88" t="s">
        <v>165</v>
      </c>
      <c r="E88" t="s">
        <v>19</v>
      </c>
      <c r="F88" s="2">
        <v>1</v>
      </c>
      <c r="G88" s="2">
        <v>3250</v>
      </c>
      <c r="H88" s="2">
        <v>3250</v>
      </c>
    </row>
    <row r="89" spans="1:8">
      <c r="A89" t="s">
        <v>158</v>
      </c>
      <c r="B89" t="s">
        <v>164</v>
      </c>
      <c r="C89" t="s">
        <v>17</v>
      </c>
      <c r="D89" t="s">
        <v>165</v>
      </c>
      <c r="E89" t="s">
        <v>19</v>
      </c>
      <c r="F89" s="2">
        <v>1</v>
      </c>
      <c r="G89" s="2">
        <v>2700</v>
      </c>
      <c r="H89" s="2">
        <v>2700</v>
      </c>
    </row>
    <row r="90" spans="1:8">
      <c r="A90" t="s">
        <v>158</v>
      </c>
      <c r="B90" t="s">
        <v>167</v>
      </c>
      <c r="C90" t="s">
        <v>17</v>
      </c>
      <c r="D90" t="s">
        <v>163</v>
      </c>
      <c r="E90" t="s">
        <v>19</v>
      </c>
      <c r="F90" s="2">
        <v>1</v>
      </c>
      <c r="G90" s="2">
        <v>36.5</v>
      </c>
      <c r="H90" s="2">
        <v>36.5</v>
      </c>
    </row>
    <row r="91" spans="1:8">
      <c r="A91" t="s">
        <v>158</v>
      </c>
      <c r="B91" t="s">
        <v>168</v>
      </c>
      <c r="C91" t="s">
        <v>17</v>
      </c>
      <c r="D91" t="s">
        <v>169</v>
      </c>
      <c r="E91" t="s">
        <v>19</v>
      </c>
      <c r="F91" s="2">
        <v>1</v>
      </c>
      <c r="G91" s="2">
        <v>357.7</v>
      </c>
      <c r="H91" s="2">
        <v>357.7</v>
      </c>
    </row>
    <row r="92" spans="1:8">
      <c r="A92" t="s">
        <v>158</v>
      </c>
      <c r="B92" t="s">
        <v>170</v>
      </c>
      <c r="C92" t="s">
        <v>17</v>
      </c>
      <c r="D92" t="s">
        <v>171</v>
      </c>
      <c r="E92" t="s">
        <v>19</v>
      </c>
      <c r="F92" s="2">
        <v>1</v>
      </c>
      <c r="G92" s="2">
        <v>57</v>
      </c>
      <c r="H92" s="2">
        <v>57</v>
      </c>
    </row>
    <row r="93" spans="1:8">
      <c r="A93" t="s">
        <v>158</v>
      </c>
      <c r="B93" t="s">
        <v>172</v>
      </c>
      <c r="C93" t="s">
        <v>17</v>
      </c>
      <c r="D93" t="s">
        <v>58</v>
      </c>
      <c r="E93" t="s">
        <v>19</v>
      </c>
      <c r="F93" s="2">
        <v>1</v>
      </c>
      <c r="G93" s="2">
        <v>178</v>
      </c>
      <c r="H93" s="2">
        <v>178</v>
      </c>
    </row>
    <row r="94" spans="1:8">
      <c r="A94" t="s">
        <v>158</v>
      </c>
      <c r="B94" t="s">
        <v>172</v>
      </c>
      <c r="C94" t="s">
        <v>17</v>
      </c>
      <c r="D94" t="s">
        <v>58</v>
      </c>
      <c r="E94" t="s">
        <v>19</v>
      </c>
      <c r="F94" s="2">
        <v>1</v>
      </c>
      <c r="G94" s="2">
        <v>0</v>
      </c>
      <c r="H94" s="2">
        <v>0</v>
      </c>
    </row>
    <row r="95" spans="1:8">
      <c r="A95" t="s">
        <v>158</v>
      </c>
      <c r="B95" t="s">
        <v>173</v>
      </c>
      <c r="C95" t="s">
        <v>17</v>
      </c>
      <c r="D95" t="s">
        <v>174</v>
      </c>
      <c r="E95" t="s">
        <v>19</v>
      </c>
      <c r="F95" s="2">
        <v>1</v>
      </c>
      <c r="G95" s="2">
        <v>350</v>
      </c>
      <c r="H95" s="2">
        <v>350</v>
      </c>
    </row>
    <row r="96" spans="1:8">
      <c r="A96" t="s">
        <v>158</v>
      </c>
      <c r="B96" t="s">
        <v>175</v>
      </c>
      <c r="C96" t="s">
        <v>17</v>
      </c>
      <c r="D96" t="s">
        <v>176</v>
      </c>
      <c r="E96" t="s">
        <v>19</v>
      </c>
      <c r="F96" s="2">
        <v>1</v>
      </c>
      <c r="G96" s="2">
        <v>780</v>
      </c>
      <c r="H96" s="2">
        <v>780</v>
      </c>
    </row>
    <row r="97" spans="1:8">
      <c r="A97" t="s">
        <v>158</v>
      </c>
      <c r="B97" t="s">
        <v>177</v>
      </c>
      <c r="C97" t="s">
        <v>22</v>
      </c>
      <c r="D97" t="s">
        <v>23</v>
      </c>
      <c r="E97" t="s">
        <v>19</v>
      </c>
      <c r="F97" s="2">
        <v>1</v>
      </c>
      <c r="G97" s="2">
        <v>0</v>
      </c>
      <c r="H97" s="2">
        <v>0</v>
      </c>
    </row>
    <row r="98" spans="1:8">
      <c r="A98" t="s">
        <v>158</v>
      </c>
      <c r="B98" t="s">
        <v>177</v>
      </c>
      <c r="C98" t="s">
        <v>17</v>
      </c>
      <c r="D98" t="s">
        <v>178</v>
      </c>
      <c r="E98" t="s">
        <v>19</v>
      </c>
      <c r="F98" s="2">
        <v>1</v>
      </c>
      <c r="G98" s="2">
        <v>250</v>
      </c>
      <c r="H98" s="2">
        <v>250</v>
      </c>
    </row>
    <row r="99" spans="1:8">
      <c r="A99" t="s">
        <v>158</v>
      </c>
      <c r="B99" t="s">
        <v>179</v>
      </c>
      <c r="C99" t="s">
        <v>22</v>
      </c>
      <c r="D99" t="s">
        <v>23</v>
      </c>
      <c r="E99" t="s">
        <v>19</v>
      </c>
      <c r="F99" s="2">
        <v>1</v>
      </c>
      <c r="G99" s="2">
        <v>3250</v>
      </c>
      <c r="H99" s="2">
        <v>3250</v>
      </c>
    </row>
    <row r="100" spans="1:8">
      <c r="A100" t="s">
        <v>158</v>
      </c>
      <c r="B100" t="s">
        <v>179</v>
      </c>
      <c r="C100" t="s">
        <v>22</v>
      </c>
      <c r="D100" t="s">
        <v>23</v>
      </c>
      <c r="E100" t="s">
        <v>19</v>
      </c>
      <c r="F100" s="2">
        <v>1</v>
      </c>
      <c r="G100" s="2">
        <v>360</v>
      </c>
      <c r="H100" s="2">
        <v>360</v>
      </c>
    </row>
    <row r="101" spans="1:8">
      <c r="A101" t="s">
        <v>158</v>
      </c>
      <c r="B101" t="s">
        <v>179</v>
      </c>
      <c r="C101" t="s">
        <v>17</v>
      </c>
      <c r="D101" t="s">
        <v>180</v>
      </c>
      <c r="E101" t="s">
        <v>19</v>
      </c>
      <c r="F101" s="2">
        <v>1</v>
      </c>
      <c r="G101" s="2">
        <v>360</v>
      </c>
      <c r="H101" s="2">
        <v>360</v>
      </c>
    </row>
    <row r="102" spans="1:8">
      <c r="A102" t="s">
        <v>158</v>
      </c>
      <c r="B102" t="s">
        <v>179</v>
      </c>
      <c r="C102" t="s">
        <v>17</v>
      </c>
      <c r="D102" t="s">
        <v>181</v>
      </c>
      <c r="E102" t="s">
        <v>19</v>
      </c>
      <c r="F102" s="2">
        <v>1</v>
      </c>
      <c r="G102" s="2">
        <v>7064</v>
      </c>
      <c r="H102" s="2">
        <v>7064</v>
      </c>
    </row>
    <row r="103" spans="1:8">
      <c r="A103" t="s">
        <v>158</v>
      </c>
      <c r="B103" t="s">
        <v>179</v>
      </c>
      <c r="C103" t="s">
        <v>17</v>
      </c>
      <c r="D103" t="s">
        <v>181</v>
      </c>
      <c r="E103" t="s">
        <v>19</v>
      </c>
      <c r="F103" s="2">
        <v>1</v>
      </c>
      <c r="G103" s="2">
        <v>117.44</v>
      </c>
      <c r="H103" s="2">
        <v>117.44</v>
      </c>
    </row>
    <row r="104" spans="1:8">
      <c r="A104" t="s">
        <v>158</v>
      </c>
      <c r="B104" t="s">
        <v>179</v>
      </c>
      <c r="C104" t="s">
        <v>17</v>
      </c>
      <c r="D104" t="s">
        <v>18</v>
      </c>
      <c r="E104" t="s">
        <v>19</v>
      </c>
      <c r="F104" s="2">
        <v>1</v>
      </c>
      <c r="G104" s="2">
        <v>13.81</v>
      </c>
      <c r="H104" s="2">
        <v>13.81</v>
      </c>
    </row>
    <row r="105" spans="1:8">
      <c r="A105" t="s">
        <v>158</v>
      </c>
      <c r="B105" t="s">
        <v>179</v>
      </c>
      <c r="C105" t="s">
        <v>17</v>
      </c>
      <c r="D105" t="s">
        <v>18</v>
      </c>
      <c r="E105" t="s">
        <v>19</v>
      </c>
      <c r="F105" s="2">
        <v>1</v>
      </c>
      <c r="G105" s="2">
        <v>542.20000000000005</v>
      </c>
      <c r="H105" s="2">
        <v>542.20000000000005</v>
      </c>
    </row>
    <row r="106" spans="1:8">
      <c r="A106" t="s">
        <v>158</v>
      </c>
      <c r="B106" t="s">
        <v>179</v>
      </c>
      <c r="C106" t="s">
        <v>17</v>
      </c>
      <c r="D106" t="s">
        <v>163</v>
      </c>
      <c r="E106" t="s">
        <v>19</v>
      </c>
      <c r="F106" s="2">
        <v>1</v>
      </c>
      <c r="G106" s="2">
        <v>74.459999999999994</v>
      </c>
      <c r="H106" s="2">
        <v>74.459999999999994</v>
      </c>
    </row>
    <row r="107" spans="1:8">
      <c r="A107" t="s">
        <v>158</v>
      </c>
      <c r="B107" t="s">
        <v>179</v>
      </c>
      <c r="C107" t="s">
        <v>90</v>
      </c>
      <c r="D107" t="s">
        <v>116</v>
      </c>
      <c r="E107" t="s">
        <v>19</v>
      </c>
      <c r="F107" s="2">
        <v>1</v>
      </c>
      <c r="G107" s="2">
        <v>235.56</v>
      </c>
      <c r="H107" s="2">
        <v>235.56</v>
      </c>
    </row>
    <row r="108" spans="1:8">
      <c r="A108" t="s">
        <v>158</v>
      </c>
      <c r="B108" t="s">
        <v>182</v>
      </c>
      <c r="C108" t="s">
        <v>17</v>
      </c>
      <c r="D108" t="s">
        <v>181</v>
      </c>
      <c r="E108" t="s">
        <v>19</v>
      </c>
      <c r="F108" s="2">
        <v>1</v>
      </c>
      <c r="G108" s="2">
        <v>0</v>
      </c>
      <c r="H108" s="2">
        <v>0</v>
      </c>
    </row>
    <row r="109" spans="1:8">
      <c r="A109" t="s">
        <v>158</v>
      </c>
      <c r="B109" t="s">
        <v>182</v>
      </c>
      <c r="C109" t="s">
        <v>17</v>
      </c>
      <c r="D109" t="s">
        <v>58</v>
      </c>
      <c r="E109" t="s">
        <v>19</v>
      </c>
      <c r="F109" s="2">
        <v>1</v>
      </c>
      <c r="G109" s="2">
        <v>425</v>
      </c>
      <c r="H109" s="2">
        <v>425</v>
      </c>
    </row>
    <row r="110" spans="1:8">
      <c r="A110" t="s">
        <v>158</v>
      </c>
      <c r="B110" t="s">
        <v>183</v>
      </c>
      <c r="C110" t="s">
        <v>22</v>
      </c>
      <c r="D110" t="s">
        <v>23</v>
      </c>
      <c r="E110" t="s">
        <v>19</v>
      </c>
      <c r="F110" s="2">
        <v>1</v>
      </c>
      <c r="G110" s="2">
        <v>950</v>
      </c>
      <c r="H110" s="2">
        <v>950</v>
      </c>
    </row>
    <row r="111" spans="1:8">
      <c r="A111" t="s">
        <v>158</v>
      </c>
      <c r="B111" t="s">
        <v>183</v>
      </c>
      <c r="C111" t="s">
        <v>17</v>
      </c>
      <c r="D111" t="s">
        <v>58</v>
      </c>
      <c r="E111" t="s">
        <v>19</v>
      </c>
      <c r="F111" s="2">
        <v>1</v>
      </c>
      <c r="G111" s="2">
        <v>537</v>
      </c>
      <c r="H111" s="2">
        <v>537</v>
      </c>
    </row>
    <row r="112" spans="1:8">
      <c r="A112" t="s">
        <v>158</v>
      </c>
      <c r="B112" t="s">
        <v>184</v>
      </c>
      <c r="C112" t="s">
        <v>17</v>
      </c>
      <c r="D112" t="s">
        <v>163</v>
      </c>
      <c r="E112" t="s">
        <v>19</v>
      </c>
      <c r="F112" s="2">
        <v>1</v>
      </c>
      <c r="G112" s="2">
        <v>98.6</v>
      </c>
      <c r="H112" s="2">
        <v>98.6</v>
      </c>
    </row>
    <row r="113" spans="1:8">
      <c r="A113" t="s">
        <v>158</v>
      </c>
      <c r="B113" t="s">
        <v>185</v>
      </c>
      <c r="C113" t="s">
        <v>17</v>
      </c>
      <c r="D113" t="s">
        <v>186</v>
      </c>
      <c r="E113" t="s">
        <v>19</v>
      </c>
      <c r="F113" s="2">
        <v>1</v>
      </c>
      <c r="G113" s="2">
        <v>105.27</v>
      </c>
      <c r="H113" s="2">
        <v>105.27</v>
      </c>
    </row>
    <row r="114" spans="1:8">
      <c r="A114" t="s">
        <v>158</v>
      </c>
      <c r="B114" t="s">
        <v>187</v>
      </c>
      <c r="C114" t="s">
        <v>22</v>
      </c>
      <c r="D114" t="s">
        <v>188</v>
      </c>
      <c r="E114" t="s">
        <v>19</v>
      </c>
      <c r="F114" s="2">
        <v>1</v>
      </c>
      <c r="G114" s="2">
        <v>354</v>
      </c>
      <c r="H114" s="2">
        <v>354</v>
      </c>
    </row>
    <row r="115" spans="1:8">
      <c r="A115" t="s">
        <v>158</v>
      </c>
      <c r="B115" t="s">
        <v>189</v>
      </c>
      <c r="C115" t="s">
        <v>17</v>
      </c>
      <c r="D115" t="s">
        <v>190</v>
      </c>
      <c r="E115" t="s">
        <v>19</v>
      </c>
      <c r="F115" s="2">
        <v>1</v>
      </c>
      <c r="G115" s="2">
        <v>220</v>
      </c>
      <c r="H115" s="2">
        <v>220</v>
      </c>
    </row>
    <row r="116" spans="1:8">
      <c r="A116" t="s">
        <v>158</v>
      </c>
      <c r="B116" t="s">
        <v>189</v>
      </c>
      <c r="C116" t="s">
        <v>17</v>
      </c>
      <c r="D116" t="s">
        <v>191</v>
      </c>
      <c r="E116" t="s">
        <v>19</v>
      </c>
      <c r="F116" s="2">
        <v>1</v>
      </c>
      <c r="G116" s="2">
        <v>542.4</v>
      </c>
      <c r="H116" s="2">
        <v>542.4</v>
      </c>
    </row>
    <row r="117" spans="1:8">
      <c r="A117" t="s">
        <v>158</v>
      </c>
      <c r="B117" t="s">
        <v>192</v>
      </c>
      <c r="C117" t="s">
        <v>17</v>
      </c>
      <c r="D117" t="s">
        <v>58</v>
      </c>
      <c r="E117" t="s">
        <v>19</v>
      </c>
      <c r="F117" s="2">
        <v>1</v>
      </c>
      <c r="G117" s="2">
        <v>0</v>
      </c>
      <c r="H117" s="2">
        <v>0</v>
      </c>
    </row>
    <row r="118" spans="1:8">
      <c r="A118" t="s">
        <v>158</v>
      </c>
      <c r="B118" t="s">
        <v>193</v>
      </c>
      <c r="C118" t="s">
        <v>17</v>
      </c>
      <c r="D118" t="s">
        <v>194</v>
      </c>
      <c r="E118" t="s">
        <v>19</v>
      </c>
      <c r="F118" s="2">
        <v>1</v>
      </c>
      <c r="G118" s="2">
        <v>23.49</v>
      </c>
      <c r="H118" s="2">
        <v>23.49</v>
      </c>
    </row>
    <row r="119" spans="1:8">
      <c r="A119" t="s">
        <v>158</v>
      </c>
      <c r="B119" t="s">
        <v>195</v>
      </c>
      <c r="C119" t="s">
        <v>17</v>
      </c>
      <c r="D119" t="s">
        <v>59</v>
      </c>
      <c r="E119" t="s">
        <v>19</v>
      </c>
      <c r="F119" s="2">
        <v>1</v>
      </c>
      <c r="G119" s="2">
        <v>0</v>
      </c>
      <c r="H119" s="2">
        <v>0</v>
      </c>
    </row>
    <row r="120" spans="1:8">
      <c r="A120" t="s">
        <v>158</v>
      </c>
      <c r="B120" t="s">
        <v>196</v>
      </c>
      <c r="C120" t="s">
        <v>17</v>
      </c>
      <c r="D120" t="s">
        <v>197</v>
      </c>
      <c r="E120" t="s">
        <v>19</v>
      </c>
      <c r="F120" s="2">
        <v>1</v>
      </c>
      <c r="G120" s="2">
        <v>311</v>
      </c>
      <c r="H120" s="2">
        <v>311</v>
      </c>
    </row>
    <row r="121" spans="1:8">
      <c r="A121" t="s">
        <v>158</v>
      </c>
      <c r="B121" t="s">
        <v>198</v>
      </c>
      <c r="C121" t="s">
        <v>17</v>
      </c>
      <c r="D121" t="s">
        <v>181</v>
      </c>
      <c r="E121" t="s">
        <v>19</v>
      </c>
      <c r="F121" s="2">
        <v>1</v>
      </c>
      <c r="G121" s="2">
        <v>512.49</v>
      </c>
      <c r="H121" s="2">
        <v>512.49</v>
      </c>
    </row>
    <row r="122" spans="1:8">
      <c r="A122" t="s">
        <v>158</v>
      </c>
      <c r="B122" t="s">
        <v>198</v>
      </c>
      <c r="C122" t="s">
        <v>17</v>
      </c>
      <c r="D122" t="s">
        <v>199</v>
      </c>
      <c r="E122" t="s">
        <v>19</v>
      </c>
      <c r="F122" s="2">
        <v>1</v>
      </c>
      <c r="G122" s="2">
        <v>1206.32</v>
      </c>
      <c r="H122" s="2">
        <v>1206.32</v>
      </c>
    </row>
    <row r="123" spans="1:8">
      <c r="A123" t="s">
        <v>158</v>
      </c>
      <c r="B123" t="s">
        <v>200</v>
      </c>
      <c r="C123" t="s">
        <v>17</v>
      </c>
      <c r="D123" t="s">
        <v>67</v>
      </c>
      <c r="E123" t="s">
        <v>19</v>
      </c>
      <c r="F123" s="2">
        <v>1</v>
      </c>
      <c r="G123" s="2">
        <v>327.95</v>
      </c>
      <c r="H123" s="2">
        <v>327.95</v>
      </c>
    </row>
    <row r="124" spans="1:8">
      <c r="A124" t="s">
        <v>158</v>
      </c>
      <c r="B124" t="s">
        <v>201</v>
      </c>
      <c r="C124" t="s">
        <v>17</v>
      </c>
      <c r="D124" t="s">
        <v>28</v>
      </c>
      <c r="E124" t="s">
        <v>19</v>
      </c>
      <c r="F124" s="2">
        <v>1</v>
      </c>
      <c r="G124" s="2">
        <v>350</v>
      </c>
      <c r="H124" s="2">
        <v>350</v>
      </c>
    </row>
    <row r="125" spans="1:8">
      <c r="A125" t="s">
        <v>158</v>
      </c>
      <c r="B125" t="s">
        <v>202</v>
      </c>
      <c r="C125" t="s">
        <v>17</v>
      </c>
      <c r="D125" t="s">
        <v>67</v>
      </c>
      <c r="E125" t="s">
        <v>19</v>
      </c>
      <c r="F125" s="2">
        <v>1</v>
      </c>
      <c r="G125" s="2">
        <v>1031.74</v>
      </c>
      <c r="H125" s="2">
        <v>1031.74</v>
      </c>
    </row>
    <row r="126" spans="1:8">
      <c r="A126" t="s">
        <v>158</v>
      </c>
      <c r="B126" t="s">
        <v>203</v>
      </c>
      <c r="C126" t="s">
        <v>17</v>
      </c>
      <c r="D126" t="s">
        <v>58</v>
      </c>
      <c r="E126" t="s">
        <v>19</v>
      </c>
      <c r="F126" s="2">
        <v>1</v>
      </c>
      <c r="G126" s="2">
        <v>0</v>
      </c>
      <c r="H126" s="2">
        <v>0</v>
      </c>
    </row>
    <row r="127" spans="1:8">
      <c r="A127" t="s">
        <v>158</v>
      </c>
      <c r="B127" t="s">
        <v>203</v>
      </c>
      <c r="C127" t="s">
        <v>22</v>
      </c>
      <c r="D127" t="s">
        <v>23</v>
      </c>
      <c r="E127" t="s">
        <v>19</v>
      </c>
      <c r="F127" s="2">
        <v>1</v>
      </c>
      <c r="G127" s="2">
        <v>2200</v>
      </c>
      <c r="H127" s="2">
        <v>2200</v>
      </c>
    </row>
    <row r="128" spans="1:8">
      <c r="A128" t="s">
        <v>158</v>
      </c>
      <c r="B128" t="s">
        <v>203</v>
      </c>
      <c r="C128" t="s">
        <v>22</v>
      </c>
      <c r="D128" t="s">
        <v>23</v>
      </c>
      <c r="E128" t="s">
        <v>19</v>
      </c>
      <c r="F128" s="2">
        <v>1</v>
      </c>
      <c r="G128" s="2">
        <v>1080</v>
      </c>
      <c r="H128" s="2">
        <v>1080</v>
      </c>
    </row>
    <row r="129" spans="1:8">
      <c r="A129" t="s">
        <v>158</v>
      </c>
      <c r="B129" t="s">
        <v>203</v>
      </c>
      <c r="C129" t="s">
        <v>17</v>
      </c>
      <c r="D129" t="s">
        <v>67</v>
      </c>
      <c r="E129" t="s">
        <v>19</v>
      </c>
      <c r="F129" s="2">
        <v>1</v>
      </c>
      <c r="G129" s="2">
        <v>832.11</v>
      </c>
      <c r="H129" s="2">
        <v>832.11</v>
      </c>
    </row>
    <row r="130" spans="1:8">
      <c r="A130" t="s">
        <v>158</v>
      </c>
      <c r="B130" t="s">
        <v>203</v>
      </c>
      <c r="C130" t="s">
        <v>17</v>
      </c>
      <c r="D130" t="s">
        <v>204</v>
      </c>
      <c r="E130" t="s">
        <v>19</v>
      </c>
      <c r="F130" s="2">
        <v>1</v>
      </c>
      <c r="G130" s="2">
        <v>0</v>
      </c>
      <c r="H130" s="2">
        <v>0</v>
      </c>
    </row>
    <row r="131" spans="1:8">
      <c r="A131" t="s">
        <v>158</v>
      </c>
      <c r="B131" t="s">
        <v>203</v>
      </c>
      <c r="C131" t="s">
        <v>17</v>
      </c>
      <c r="D131" t="s">
        <v>58</v>
      </c>
      <c r="E131" t="s">
        <v>19</v>
      </c>
      <c r="F131" s="2">
        <v>1</v>
      </c>
      <c r="G131" s="2">
        <v>60</v>
      </c>
      <c r="H131" s="2">
        <v>60</v>
      </c>
    </row>
    <row r="132" spans="1:8">
      <c r="A132" t="s">
        <v>158</v>
      </c>
      <c r="B132" t="s">
        <v>203</v>
      </c>
      <c r="C132" t="s">
        <v>17</v>
      </c>
      <c r="D132" t="s">
        <v>58</v>
      </c>
      <c r="E132" t="s">
        <v>19</v>
      </c>
      <c r="F132" s="2">
        <v>1</v>
      </c>
      <c r="G132" s="2">
        <v>75.739999999999995</v>
      </c>
      <c r="H132" s="2">
        <v>75.739999999999995</v>
      </c>
    </row>
    <row r="133" spans="1:8">
      <c r="A133" t="s">
        <v>158</v>
      </c>
      <c r="B133" t="s">
        <v>203</v>
      </c>
      <c r="C133" t="s">
        <v>17</v>
      </c>
      <c r="D133" t="s">
        <v>58</v>
      </c>
      <c r="E133" t="s">
        <v>19</v>
      </c>
      <c r="F133" s="2">
        <v>1</v>
      </c>
      <c r="G133" s="2">
        <v>2232.6</v>
      </c>
      <c r="H133" s="2">
        <v>2232.6</v>
      </c>
    </row>
    <row r="134" spans="1:8">
      <c r="A134" t="s">
        <v>158</v>
      </c>
      <c r="B134" t="s">
        <v>203</v>
      </c>
      <c r="C134" t="s">
        <v>17</v>
      </c>
      <c r="D134" t="s">
        <v>58</v>
      </c>
      <c r="E134" t="s">
        <v>19</v>
      </c>
      <c r="F134" s="2">
        <v>1</v>
      </c>
      <c r="G134" s="2">
        <v>4.9000000000000004</v>
      </c>
      <c r="H134" s="2">
        <v>4.9000000000000004</v>
      </c>
    </row>
    <row r="135" spans="1:8">
      <c r="A135" t="s">
        <v>158</v>
      </c>
      <c r="B135" t="s">
        <v>203</v>
      </c>
      <c r="C135" t="s">
        <v>17</v>
      </c>
      <c r="D135" t="s">
        <v>58</v>
      </c>
      <c r="E135" t="s">
        <v>19</v>
      </c>
      <c r="F135" s="2">
        <v>1</v>
      </c>
      <c r="G135" s="2">
        <v>243</v>
      </c>
      <c r="H135" s="2">
        <v>243</v>
      </c>
    </row>
    <row r="136" spans="1:8">
      <c r="A136" t="s">
        <v>158</v>
      </c>
      <c r="B136" t="s">
        <v>205</v>
      </c>
      <c r="C136" t="s">
        <v>17</v>
      </c>
      <c r="D136" t="s">
        <v>206</v>
      </c>
      <c r="E136" t="s">
        <v>19</v>
      </c>
      <c r="F136" s="2">
        <v>1</v>
      </c>
      <c r="G136" s="2">
        <v>269.60000000000002</v>
      </c>
      <c r="H136" s="2">
        <v>269.60000000000002</v>
      </c>
    </row>
    <row r="137" spans="1:8">
      <c r="A137" t="s">
        <v>158</v>
      </c>
      <c r="B137" t="s">
        <v>207</v>
      </c>
      <c r="C137" t="s">
        <v>17</v>
      </c>
      <c r="D137" t="s">
        <v>56</v>
      </c>
      <c r="E137" t="s">
        <v>19</v>
      </c>
      <c r="F137" s="2">
        <v>1</v>
      </c>
      <c r="G137" s="2">
        <v>0</v>
      </c>
      <c r="H137" s="2">
        <v>0</v>
      </c>
    </row>
    <row r="138" spans="1:8">
      <c r="A138" t="s">
        <v>158</v>
      </c>
      <c r="B138" t="s">
        <v>207</v>
      </c>
      <c r="C138" t="s">
        <v>17</v>
      </c>
      <c r="D138" t="s">
        <v>59</v>
      </c>
      <c r="E138" t="s">
        <v>19</v>
      </c>
      <c r="F138" s="2">
        <v>1</v>
      </c>
      <c r="G138" s="2">
        <v>120</v>
      </c>
      <c r="H138" s="2">
        <v>120</v>
      </c>
    </row>
    <row r="139" spans="1:8">
      <c r="A139" t="s">
        <v>158</v>
      </c>
      <c r="B139" t="s">
        <v>207</v>
      </c>
      <c r="C139" t="s">
        <v>17</v>
      </c>
      <c r="D139" t="s">
        <v>181</v>
      </c>
      <c r="E139" t="s">
        <v>19</v>
      </c>
      <c r="F139" s="2">
        <v>1</v>
      </c>
      <c r="G139" s="2">
        <v>0</v>
      </c>
      <c r="H139" s="2">
        <v>0</v>
      </c>
    </row>
    <row r="140" spans="1:8">
      <c r="A140" t="s">
        <v>158</v>
      </c>
      <c r="B140" t="s">
        <v>208</v>
      </c>
      <c r="C140" t="s">
        <v>17</v>
      </c>
      <c r="D140" t="s">
        <v>181</v>
      </c>
      <c r="E140" t="s">
        <v>19</v>
      </c>
      <c r="F140" s="2">
        <v>1</v>
      </c>
      <c r="G140" s="2">
        <v>0</v>
      </c>
      <c r="H140" s="2">
        <v>0</v>
      </c>
    </row>
    <row r="141" spans="1:8">
      <c r="A141" t="s">
        <v>158</v>
      </c>
      <c r="B141" t="s">
        <v>209</v>
      </c>
      <c r="C141" t="s">
        <v>17</v>
      </c>
      <c r="D141" t="s">
        <v>75</v>
      </c>
      <c r="E141" t="s">
        <v>19</v>
      </c>
      <c r="F141" s="2">
        <v>1</v>
      </c>
      <c r="G141" s="2">
        <v>75.739999999999995</v>
      </c>
      <c r="H141" s="2">
        <v>75.739999999999995</v>
      </c>
    </row>
    <row r="142" spans="1:8">
      <c r="A142" t="s">
        <v>158</v>
      </c>
      <c r="B142" t="s">
        <v>209</v>
      </c>
      <c r="C142" t="s">
        <v>17</v>
      </c>
      <c r="D142" t="s">
        <v>58</v>
      </c>
      <c r="E142" t="s">
        <v>19</v>
      </c>
      <c r="F142" s="2">
        <v>1</v>
      </c>
      <c r="G142" s="2">
        <v>276.81</v>
      </c>
      <c r="H142" s="2">
        <v>276.81</v>
      </c>
    </row>
    <row r="143" spans="1:8">
      <c r="A143" t="s">
        <v>158</v>
      </c>
      <c r="B143" t="s">
        <v>210</v>
      </c>
      <c r="C143" t="s">
        <v>17</v>
      </c>
      <c r="D143" t="s">
        <v>181</v>
      </c>
      <c r="E143" t="s">
        <v>19</v>
      </c>
      <c r="F143" s="2">
        <v>1</v>
      </c>
      <c r="G143" s="2">
        <v>51.76</v>
      </c>
      <c r="H143" s="2">
        <v>51.76</v>
      </c>
    </row>
    <row r="144" spans="1:8">
      <c r="A144" t="s">
        <v>158</v>
      </c>
      <c r="B144" t="s">
        <v>210</v>
      </c>
      <c r="C144" t="s">
        <v>17</v>
      </c>
      <c r="D144" t="s">
        <v>211</v>
      </c>
      <c r="E144" t="s">
        <v>19</v>
      </c>
      <c r="F144" s="2">
        <v>1</v>
      </c>
      <c r="G144" s="2">
        <v>7840</v>
      </c>
      <c r="H144" s="2">
        <v>7840</v>
      </c>
    </row>
    <row r="145" spans="1:8">
      <c r="A145" t="s">
        <v>158</v>
      </c>
      <c r="B145" t="s">
        <v>212</v>
      </c>
      <c r="C145" t="s">
        <v>22</v>
      </c>
      <c r="D145" t="s">
        <v>23</v>
      </c>
      <c r="E145" t="s">
        <v>19</v>
      </c>
      <c r="F145" s="2">
        <v>5</v>
      </c>
      <c r="G145" s="2">
        <v>700</v>
      </c>
      <c r="H145" s="2">
        <v>3500</v>
      </c>
    </row>
    <row r="146" spans="1:8">
      <c r="A146" t="s">
        <v>158</v>
      </c>
      <c r="B146" t="s">
        <v>213</v>
      </c>
      <c r="C146" t="s">
        <v>17</v>
      </c>
      <c r="D146" t="s">
        <v>181</v>
      </c>
      <c r="E146" t="s">
        <v>19</v>
      </c>
      <c r="F146" s="2">
        <v>1</v>
      </c>
      <c r="G146" s="2">
        <v>0</v>
      </c>
      <c r="H146" s="2">
        <v>0</v>
      </c>
    </row>
    <row r="147" spans="1:8">
      <c r="A147" t="s">
        <v>158</v>
      </c>
      <c r="B147" t="s">
        <v>213</v>
      </c>
      <c r="C147" t="s">
        <v>17</v>
      </c>
      <c r="D147" t="s">
        <v>214</v>
      </c>
      <c r="E147" t="s">
        <v>19</v>
      </c>
      <c r="F147" s="2">
        <v>1</v>
      </c>
      <c r="G147" s="2">
        <v>1401.79</v>
      </c>
      <c r="H147" s="2">
        <v>1401.79</v>
      </c>
    </row>
    <row r="148" spans="1:8">
      <c r="A148" t="s">
        <v>158</v>
      </c>
      <c r="B148" t="s">
        <v>215</v>
      </c>
      <c r="C148" t="s">
        <v>17</v>
      </c>
      <c r="D148" t="s">
        <v>58</v>
      </c>
      <c r="E148" t="s">
        <v>19</v>
      </c>
      <c r="F148" s="2">
        <v>1</v>
      </c>
      <c r="G148" s="2">
        <v>64.73</v>
      </c>
      <c r="H148" s="2">
        <v>64.73</v>
      </c>
    </row>
    <row r="149" spans="1:8">
      <c r="A149" t="s">
        <v>158</v>
      </c>
      <c r="B149" t="s">
        <v>216</v>
      </c>
      <c r="C149" t="s">
        <v>17</v>
      </c>
      <c r="D149" t="s">
        <v>217</v>
      </c>
      <c r="E149" t="s">
        <v>19</v>
      </c>
      <c r="F149" s="2">
        <v>1</v>
      </c>
      <c r="G149" s="2">
        <v>280</v>
      </c>
      <c r="H149" s="2">
        <v>280</v>
      </c>
    </row>
    <row r="150" spans="1:8">
      <c r="A150" t="s">
        <v>158</v>
      </c>
      <c r="B150" t="s">
        <v>218</v>
      </c>
      <c r="C150" t="s">
        <v>17</v>
      </c>
      <c r="D150" t="s">
        <v>58</v>
      </c>
      <c r="E150" t="s">
        <v>19</v>
      </c>
      <c r="F150" s="2">
        <v>1</v>
      </c>
      <c r="G150" s="2">
        <v>36.5</v>
      </c>
      <c r="H150" s="2">
        <v>36.5</v>
      </c>
    </row>
    <row r="151" spans="1:8">
      <c r="A151" t="s">
        <v>158</v>
      </c>
      <c r="B151" t="s">
        <v>219</v>
      </c>
      <c r="C151" t="s">
        <v>17</v>
      </c>
      <c r="D151" t="s">
        <v>220</v>
      </c>
      <c r="E151" t="s">
        <v>19</v>
      </c>
      <c r="F151" s="2">
        <v>1</v>
      </c>
      <c r="G151" s="2">
        <v>432</v>
      </c>
      <c r="H151" s="2">
        <v>432</v>
      </c>
    </row>
    <row r="152" spans="1:8">
      <c r="A152" t="s">
        <v>158</v>
      </c>
      <c r="B152" t="s">
        <v>221</v>
      </c>
      <c r="C152" t="s">
        <v>22</v>
      </c>
      <c r="D152" t="s">
        <v>23</v>
      </c>
      <c r="E152" t="s">
        <v>19</v>
      </c>
      <c r="F152" s="2">
        <v>1</v>
      </c>
      <c r="G152" s="2">
        <v>779</v>
      </c>
      <c r="H152" s="2">
        <v>779</v>
      </c>
    </row>
    <row r="153" spans="1:8">
      <c r="A153" t="s">
        <v>158</v>
      </c>
      <c r="B153" t="s">
        <v>221</v>
      </c>
      <c r="C153" t="s">
        <v>17</v>
      </c>
      <c r="D153" t="s">
        <v>59</v>
      </c>
      <c r="E153" t="s">
        <v>19</v>
      </c>
      <c r="F153" s="2">
        <v>1</v>
      </c>
      <c r="G153" s="2">
        <v>12.75</v>
      </c>
      <c r="H153" s="2">
        <v>12.75</v>
      </c>
    </row>
    <row r="154" spans="1:8">
      <c r="A154" t="s">
        <v>158</v>
      </c>
      <c r="B154" t="s">
        <v>221</v>
      </c>
      <c r="C154" t="s">
        <v>17</v>
      </c>
      <c r="D154" t="s">
        <v>67</v>
      </c>
      <c r="E154" t="s">
        <v>19</v>
      </c>
      <c r="F154" s="2">
        <v>1</v>
      </c>
      <c r="G154" s="2">
        <v>12.75</v>
      </c>
      <c r="H154" s="2">
        <v>12.75</v>
      </c>
    </row>
    <row r="155" spans="1:8">
      <c r="A155" t="s">
        <v>158</v>
      </c>
      <c r="B155" t="s">
        <v>221</v>
      </c>
      <c r="C155" t="s">
        <v>17</v>
      </c>
      <c r="D155" t="s">
        <v>222</v>
      </c>
      <c r="E155" t="s">
        <v>19</v>
      </c>
      <c r="F155" s="2">
        <v>1</v>
      </c>
      <c r="G155" s="2">
        <v>832.01</v>
      </c>
      <c r="H155" s="2">
        <v>832.01</v>
      </c>
    </row>
    <row r="156" spans="1:8">
      <c r="A156" t="s">
        <v>158</v>
      </c>
      <c r="B156" t="s">
        <v>223</v>
      </c>
      <c r="C156" t="s">
        <v>17</v>
      </c>
      <c r="D156" t="s">
        <v>224</v>
      </c>
      <c r="E156" t="s">
        <v>19</v>
      </c>
      <c r="F156" s="2">
        <v>1</v>
      </c>
      <c r="G156" s="2">
        <v>120</v>
      </c>
      <c r="H156" s="2">
        <v>120</v>
      </c>
    </row>
    <row r="157" spans="1:8">
      <c r="A157" t="s">
        <v>158</v>
      </c>
      <c r="B157" t="s">
        <v>225</v>
      </c>
      <c r="C157" t="s">
        <v>22</v>
      </c>
      <c r="D157" t="s">
        <v>23</v>
      </c>
      <c r="E157" t="s">
        <v>19</v>
      </c>
      <c r="F157" s="2">
        <v>1</v>
      </c>
      <c r="G157" s="2">
        <v>0</v>
      </c>
      <c r="H157" s="2">
        <v>0</v>
      </c>
    </row>
    <row r="158" spans="1:8">
      <c r="A158" t="s">
        <v>158</v>
      </c>
      <c r="B158" t="s">
        <v>226</v>
      </c>
      <c r="C158" t="s">
        <v>17</v>
      </c>
      <c r="D158" t="s">
        <v>227</v>
      </c>
      <c r="E158" t="s">
        <v>19</v>
      </c>
      <c r="F158" s="2">
        <v>1</v>
      </c>
      <c r="G158" s="2">
        <v>39.799999999999997</v>
      </c>
      <c r="H158" s="2">
        <v>39.799999999999997</v>
      </c>
    </row>
    <row r="159" spans="1:8">
      <c r="A159" t="s">
        <v>158</v>
      </c>
      <c r="B159" t="s">
        <v>226</v>
      </c>
      <c r="C159" t="s">
        <v>17</v>
      </c>
      <c r="D159" t="s">
        <v>227</v>
      </c>
      <c r="E159" t="s">
        <v>19</v>
      </c>
      <c r="F159" s="2">
        <v>1</v>
      </c>
      <c r="G159" s="2">
        <v>39.799999999999997</v>
      </c>
      <c r="H159" s="2">
        <v>39.799999999999997</v>
      </c>
    </row>
    <row r="160" spans="1:8">
      <c r="A160" t="s">
        <v>158</v>
      </c>
      <c r="B160" t="s">
        <v>228</v>
      </c>
      <c r="C160" t="s">
        <v>17</v>
      </c>
      <c r="D160" t="s">
        <v>18</v>
      </c>
      <c r="E160" t="s">
        <v>19</v>
      </c>
      <c r="F160" s="2">
        <v>1</v>
      </c>
      <c r="G160" s="2">
        <v>359.5</v>
      </c>
      <c r="H160" s="2">
        <v>359.5</v>
      </c>
    </row>
    <row r="161" spans="1:8">
      <c r="A161" t="s">
        <v>158</v>
      </c>
      <c r="B161" t="s">
        <v>229</v>
      </c>
      <c r="C161" t="s">
        <v>17</v>
      </c>
      <c r="D161" t="s">
        <v>56</v>
      </c>
      <c r="E161" t="s">
        <v>19</v>
      </c>
      <c r="F161" s="2">
        <v>1</v>
      </c>
      <c r="G161" s="2">
        <v>0</v>
      </c>
      <c r="H161" s="2">
        <v>0</v>
      </c>
    </row>
    <row r="162" spans="1:8">
      <c r="A162" t="s">
        <v>158</v>
      </c>
      <c r="B162" t="s">
        <v>230</v>
      </c>
      <c r="C162" t="s">
        <v>90</v>
      </c>
      <c r="D162" t="s">
        <v>231</v>
      </c>
      <c r="E162" t="s">
        <v>19</v>
      </c>
      <c r="F162" s="2">
        <v>1</v>
      </c>
      <c r="G162" s="2">
        <v>0</v>
      </c>
      <c r="H162" s="2">
        <v>0</v>
      </c>
    </row>
    <row r="163" spans="1:8">
      <c r="A163" t="s">
        <v>158</v>
      </c>
      <c r="B163" t="s">
        <v>232</v>
      </c>
      <c r="C163" t="s">
        <v>17</v>
      </c>
      <c r="D163" t="s">
        <v>233</v>
      </c>
      <c r="E163" t="s">
        <v>19</v>
      </c>
      <c r="F163" s="2">
        <v>1</v>
      </c>
      <c r="G163" s="2">
        <v>4075</v>
      </c>
      <c r="H163" s="2">
        <v>4075</v>
      </c>
    </row>
    <row r="164" spans="1:8">
      <c r="A164" t="s">
        <v>158</v>
      </c>
      <c r="B164" t="s">
        <v>234</v>
      </c>
      <c r="C164" t="s">
        <v>22</v>
      </c>
      <c r="D164" t="s">
        <v>235</v>
      </c>
      <c r="E164" t="s">
        <v>19</v>
      </c>
      <c r="F164" s="2">
        <v>1</v>
      </c>
      <c r="G164" s="2">
        <v>26500.86</v>
      </c>
      <c r="H164" s="2">
        <v>26500.86</v>
      </c>
    </row>
    <row r="165" spans="1:8">
      <c r="A165" t="s">
        <v>158</v>
      </c>
      <c r="B165" t="s">
        <v>234</v>
      </c>
      <c r="C165" t="s">
        <v>22</v>
      </c>
      <c r="D165" t="s">
        <v>236</v>
      </c>
      <c r="E165" t="s">
        <v>19</v>
      </c>
      <c r="F165" s="2">
        <v>1</v>
      </c>
      <c r="G165" s="2">
        <v>12645</v>
      </c>
      <c r="H165" s="2">
        <v>12645</v>
      </c>
    </row>
    <row r="166" spans="1:8">
      <c r="A166" t="s">
        <v>158</v>
      </c>
      <c r="B166" t="s">
        <v>234</v>
      </c>
      <c r="C166" t="s">
        <v>17</v>
      </c>
      <c r="D166" t="s">
        <v>214</v>
      </c>
      <c r="E166" t="s">
        <v>19</v>
      </c>
      <c r="F166" s="2">
        <v>1</v>
      </c>
      <c r="G166" s="2">
        <v>479.31</v>
      </c>
      <c r="H166" s="2">
        <v>479.31</v>
      </c>
    </row>
    <row r="167" spans="1:8">
      <c r="A167" t="s">
        <v>158</v>
      </c>
      <c r="B167" t="s">
        <v>234</v>
      </c>
      <c r="C167" t="s">
        <v>17</v>
      </c>
      <c r="D167" t="s">
        <v>67</v>
      </c>
      <c r="E167" t="s">
        <v>19</v>
      </c>
      <c r="F167" s="2">
        <v>1</v>
      </c>
      <c r="G167" s="2">
        <v>85.14</v>
      </c>
      <c r="H167" s="2">
        <v>85.14</v>
      </c>
    </row>
    <row r="168" spans="1:8">
      <c r="A168" t="s">
        <v>158</v>
      </c>
      <c r="B168" t="s">
        <v>234</v>
      </c>
      <c r="C168" t="s">
        <v>17</v>
      </c>
      <c r="D168" t="s">
        <v>237</v>
      </c>
      <c r="E168" t="s">
        <v>19</v>
      </c>
      <c r="F168" s="2">
        <v>1</v>
      </c>
      <c r="G168" s="2">
        <v>7766.25</v>
      </c>
      <c r="H168" s="2">
        <v>7766.25</v>
      </c>
    </row>
    <row r="169" spans="1:8">
      <c r="A169" t="s">
        <v>158</v>
      </c>
      <c r="B169" t="s">
        <v>234</v>
      </c>
      <c r="C169" t="s">
        <v>90</v>
      </c>
      <c r="D169" t="s">
        <v>238</v>
      </c>
      <c r="E169" t="s">
        <v>19</v>
      </c>
      <c r="F169" s="2">
        <v>1</v>
      </c>
      <c r="G169" s="2">
        <v>0</v>
      </c>
      <c r="H169" s="2">
        <v>0</v>
      </c>
    </row>
    <row r="170" spans="1:8">
      <c r="A170" t="s">
        <v>158</v>
      </c>
      <c r="B170" t="s">
        <v>234</v>
      </c>
      <c r="C170" t="s">
        <v>90</v>
      </c>
      <c r="D170" t="s">
        <v>239</v>
      </c>
      <c r="E170" t="s">
        <v>19</v>
      </c>
      <c r="F170" s="2">
        <v>1</v>
      </c>
      <c r="G170" s="2">
        <v>800</v>
      </c>
      <c r="H170" s="2">
        <v>800</v>
      </c>
    </row>
    <row r="171" spans="1:8">
      <c r="A171" t="s">
        <v>158</v>
      </c>
      <c r="B171" t="s">
        <v>240</v>
      </c>
      <c r="C171" t="s">
        <v>17</v>
      </c>
      <c r="D171" t="s">
        <v>241</v>
      </c>
      <c r="E171" t="s">
        <v>19</v>
      </c>
      <c r="F171" s="2">
        <v>1</v>
      </c>
      <c r="G171" s="2">
        <v>828.69</v>
      </c>
      <c r="H171" s="2">
        <v>828.69</v>
      </c>
    </row>
    <row r="172" spans="1:8">
      <c r="A172" t="s">
        <v>158</v>
      </c>
      <c r="B172" t="s">
        <v>242</v>
      </c>
      <c r="C172" t="s">
        <v>17</v>
      </c>
      <c r="D172" t="s">
        <v>52</v>
      </c>
      <c r="E172" t="s">
        <v>19</v>
      </c>
      <c r="F172" s="2">
        <v>1</v>
      </c>
      <c r="G172" s="2">
        <v>700</v>
      </c>
      <c r="H172" s="2">
        <v>700</v>
      </c>
    </row>
    <row r="173" spans="1:8">
      <c r="A173" t="s">
        <v>158</v>
      </c>
      <c r="B173" t="s">
        <v>243</v>
      </c>
      <c r="C173" t="s">
        <v>17</v>
      </c>
      <c r="D173" t="s">
        <v>181</v>
      </c>
      <c r="E173" t="s">
        <v>19</v>
      </c>
      <c r="F173" s="2">
        <v>1</v>
      </c>
      <c r="G173" s="2">
        <v>17</v>
      </c>
      <c r="H173" s="2">
        <v>17</v>
      </c>
    </row>
    <row r="174" spans="1:8">
      <c r="A174" t="s">
        <v>158</v>
      </c>
      <c r="B174" t="s">
        <v>243</v>
      </c>
      <c r="C174" t="s">
        <v>17</v>
      </c>
      <c r="D174" t="s">
        <v>181</v>
      </c>
      <c r="E174" t="s">
        <v>19</v>
      </c>
      <c r="F174" s="2">
        <v>1</v>
      </c>
      <c r="G174" s="2">
        <v>29.95</v>
      </c>
      <c r="H174" s="2">
        <v>29.95</v>
      </c>
    </row>
    <row r="175" spans="1:8">
      <c r="A175" t="s">
        <v>158</v>
      </c>
      <c r="B175" t="s">
        <v>244</v>
      </c>
      <c r="C175" t="s">
        <v>17</v>
      </c>
      <c r="D175" t="s">
        <v>245</v>
      </c>
      <c r="E175" t="s">
        <v>19</v>
      </c>
      <c r="F175" s="2">
        <v>1</v>
      </c>
      <c r="G175" s="2">
        <v>1000</v>
      </c>
      <c r="H175" s="2">
        <v>1000</v>
      </c>
    </row>
    <row r="176" spans="1:8">
      <c r="A176" t="s">
        <v>158</v>
      </c>
      <c r="B176" t="s">
        <v>246</v>
      </c>
      <c r="C176" t="s">
        <v>17</v>
      </c>
      <c r="D176" t="s">
        <v>65</v>
      </c>
      <c r="E176" t="s">
        <v>19</v>
      </c>
      <c r="F176" s="2">
        <v>1</v>
      </c>
      <c r="G176" s="2">
        <v>1470</v>
      </c>
      <c r="H176" s="2">
        <v>1470</v>
      </c>
    </row>
    <row r="177" spans="1:8">
      <c r="A177" t="s">
        <v>158</v>
      </c>
      <c r="B177" t="s">
        <v>247</v>
      </c>
      <c r="C177" t="s">
        <v>17</v>
      </c>
      <c r="D177" t="s">
        <v>18</v>
      </c>
      <c r="E177" t="s">
        <v>19</v>
      </c>
      <c r="F177" s="2">
        <v>1</v>
      </c>
      <c r="G177" s="2">
        <v>120</v>
      </c>
      <c r="H177" s="2">
        <v>120</v>
      </c>
    </row>
    <row r="178" spans="1:8">
      <c r="A178" t="s">
        <v>158</v>
      </c>
      <c r="B178" t="s">
        <v>248</v>
      </c>
      <c r="C178" t="s">
        <v>17</v>
      </c>
      <c r="D178" t="s">
        <v>67</v>
      </c>
      <c r="E178" t="s">
        <v>19</v>
      </c>
      <c r="F178" s="2">
        <v>1</v>
      </c>
      <c r="G178" s="2">
        <v>118.85</v>
      </c>
      <c r="H178" s="2">
        <v>118.85</v>
      </c>
    </row>
    <row r="179" spans="1:8">
      <c r="A179" t="s">
        <v>158</v>
      </c>
      <c r="B179" t="s">
        <v>249</v>
      </c>
      <c r="C179" t="s">
        <v>17</v>
      </c>
      <c r="D179" t="s">
        <v>250</v>
      </c>
      <c r="E179" t="s">
        <v>19</v>
      </c>
      <c r="F179" s="2">
        <v>1</v>
      </c>
      <c r="G179" s="2">
        <v>262.5</v>
      </c>
      <c r="H179" s="2">
        <v>262.5</v>
      </c>
    </row>
    <row r="180" spans="1:8">
      <c r="A180" t="s">
        <v>158</v>
      </c>
      <c r="B180" t="s">
        <v>251</v>
      </c>
      <c r="C180" t="s">
        <v>17</v>
      </c>
      <c r="D180" t="s">
        <v>67</v>
      </c>
      <c r="E180" t="s">
        <v>19</v>
      </c>
      <c r="F180" s="2">
        <v>1</v>
      </c>
      <c r="G180" s="2">
        <v>38.86</v>
      </c>
      <c r="H180" s="2">
        <v>38.86</v>
      </c>
    </row>
    <row r="181" spans="1:8">
      <c r="A181" t="s">
        <v>158</v>
      </c>
      <c r="B181" t="s">
        <v>252</v>
      </c>
      <c r="C181" t="s">
        <v>253</v>
      </c>
      <c r="D181" t="s">
        <v>254</v>
      </c>
      <c r="E181" t="s">
        <v>255</v>
      </c>
      <c r="F181" s="2">
        <v>1</v>
      </c>
      <c r="G181" s="2">
        <v>0</v>
      </c>
      <c r="H181" s="2">
        <v>0</v>
      </c>
    </row>
    <row r="182" spans="1:8">
      <c r="A182" t="s">
        <v>158</v>
      </c>
      <c r="B182" t="s">
        <v>256</v>
      </c>
      <c r="C182" t="s">
        <v>17</v>
      </c>
      <c r="D182" t="s">
        <v>257</v>
      </c>
      <c r="E182" t="s">
        <v>19</v>
      </c>
      <c r="F182" s="2">
        <v>1</v>
      </c>
      <c r="G182" s="2">
        <v>220</v>
      </c>
      <c r="H182" s="2">
        <v>220</v>
      </c>
    </row>
    <row r="183" spans="1:8">
      <c r="A183" t="s">
        <v>158</v>
      </c>
      <c r="B183" t="s">
        <v>258</v>
      </c>
      <c r="C183" t="s">
        <v>17</v>
      </c>
      <c r="D183" t="s">
        <v>259</v>
      </c>
      <c r="E183" t="s">
        <v>19</v>
      </c>
      <c r="F183" s="2">
        <v>1</v>
      </c>
      <c r="G183" s="2">
        <v>100</v>
      </c>
      <c r="H183" s="2">
        <v>100</v>
      </c>
    </row>
    <row r="184" spans="1:8">
      <c r="A184" t="s">
        <v>158</v>
      </c>
      <c r="B184" t="s">
        <v>260</v>
      </c>
      <c r="C184" t="s">
        <v>17</v>
      </c>
      <c r="D184" t="s">
        <v>261</v>
      </c>
      <c r="E184" t="s">
        <v>19</v>
      </c>
      <c r="F184" s="2">
        <v>1</v>
      </c>
      <c r="G184" s="2">
        <v>18</v>
      </c>
      <c r="H184" s="2">
        <v>18</v>
      </c>
    </row>
    <row r="185" spans="1:8">
      <c r="A185" t="s">
        <v>158</v>
      </c>
      <c r="B185" t="s">
        <v>262</v>
      </c>
      <c r="C185" t="s">
        <v>17</v>
      </c>
      <c r="D185" t="s">
        <v>263</v>
      </c>
      <c r="E185" t="s">
        <v>19</v>
      </c>
      <c r="F185" s="2">
        <v>1</v>
      </c>
      <c r="G185" s="2">
        <v>12</v>
      </c>
      <c r="H185" s="2">
        <v>12</v>
      </c>
    </row>
    <row r="186" spans="1:8">
      <c r="A186" t="s">
        <v>158</v>
      </c>
      <c r="B186" t="s">
        <v>264</v>
      </c>
      <c r="C186" t="s">
        <v>17</v>
      </c>
      <c r="D186" t="s">
        <v>257</v>
      </c>
      <c r="E186" t="s">
        <v>19</v>
      </c>
      <c r="F186" s="2">
        <v>1</v>
      </c>
      <c r="G186" s="2">
        <v>435.5</v>
      </c>
      <c r="H186" s="2">
        <v>435.5</v>
      </c>
    </row>
    <row r="187" spans="1:8">
      <c r="A187" t="s">
        <v>158</v>
      </c>
      <c r="B187" t="s">
        <v>265</v>
      </c>
      <c r="C187" t="s">
        <v>17</v>
      </c>
      <c r="D187" t="s">
        <v>18</v>
      </c>
      <c r="E187" t="s">
        <v>19</v>
      </c>
      <c r="F187" s="2">
        <v>1</v>
      </c>
      <c r="G187" s="2">
        <v>336</v>
      </c>
      <c r="H187" s="2">
        <v>336</v>
      </c>
    </row>
    <row r="188" spans="1:8">
      <c r="A188" t="s">
        <v>158</v>
      </c>
      <c r="B188" t="s">
        <v>266</v>
      </c>
      <c r="C188" t="s">
        <v>22</v>
      </c>
      <c r="D188" t="s">
        <v>267</v>
      </c>
      <c r="E188" t="s">
        <v>19</v>
      </c>
      <c r="F188" s="2">
        <v>1</v>
      </c>
      <c r="G188" s="2">
        <v>1800</v>
      </c>
      <c r="H188" s="2">
        <v>1800</v>
      </c>
    </row>
    <row r="189" spans="1:8">
      <c r="A189" t="s">
        <v>158</v>
      </c>
      <c r="B189" t="s">
        <v>268</v>
      </c>
      <c r="C189" t="s">
        <v>17</v>
      </c>
      <c r="D189" t="s">
        <v>269</v>
      </c>
      <c r="E189" t="s">
        <v>19</v>
      </c>
      <c r="F189" s="2">
        <v>1</v>
      </c>
      <c r="G189" s="2">
        <v>14</v>
      </c>
      <c r="H189" s="2">
        <v>14</v>
      </c>
    </row>
    <row r="190" spans="1:8">
      <c r="A190" t="s">
        <v>158</v>
      </c>
      <c r="B190" t="s">
        <v>268</v>
      </c>
      <c r="C190" t="s">
        <v>17</v>
      </c>
      <c r="D190" t="s">
        <v>270</v>
      </c>
      <c r="E190" t="s">
        <v>19</v>
      </c>
      <c r="F190" s="2">
        <v>1</v>
      </c>
      <c r="G190" s="2">
        <v>94.8</v>
      </c>
      <c r="H190" s="2">
        <v>94.8</v>
      </c>
    </row>
    <row r="191" spans="1:8">
      <c r="A191" t="s">
        <v>158</v>
      </c>
      <c r="B191" t="s">
        <v>271</v>
      </c>
      <c r="C191" t="s">
        <v>22</v>
      </c>
      <c r="D191" t="s">
        <v>272</v>
      </c>
      <c r="E191" t="s">
        <v>19</v>
      </c>
      <c r="F191" s="2">
        <v>1</v>
      </c>
      <c r="G191" s="2">
        <v>680</v>
      </c>
      <c r="H191" s="2">
        <v>680</v>
      </c>
    </row>
    <row r="192" spans="1:8">
      <c r="A192" t="s">
        <v>273</v>
      </c>
      <c r="B192" t="s">
        <v>274</v>
      </c>
      <c r="C192" t="s">
        <v>17</v>
      </c>
      <c r="D192" t="s">
        <v>58</v>
      </c>
      <c r="E192" t="s">
        <v>19</v>
      </c>
      <c r="F192" s="2">
        <v>1</v>
      </c>
      <c r="G192" s="2">
        <v>0</v>
      </c>
      <c r="H192" s="2">
        <v>0</v>
      </c>
    </row>
    <row r="193" spans="1:8">
      <c r="A193" t="s">
        <v>273</v>
      </c>
      <c r="B193" t="s">
        <v>274</v>
      </c>
      <c r="C193" t="s">
        <v>17</v>
      </c>
      <c r="D193" t="s">
        <v>116</v>
      </c>
      <c r="E193" t="s">
        <v>19</v>
      </c>
      <c r="F193" s="2">
        <v>1</v>
      </c>
      <c r="G193" s="2">
        <v>742.06</v>
      </c>
      <c r="H193" s="2">
        <v>742.06</v>
      </c>
    </row>
    <row r="194" spans="1:8">
      <c r="A194" t="s">
        <v>273</v>
      </c>
      <c r="B194" t="s">
        <v>275</v>
      </c>
      <c r="C194" t="s">
        <v>17</v>
      </c>
      <c r="D194" t="s">
        <v>58</v>
      </c>
      <c r="E194" t="s">
        <v>19</v>
      </c>
      <c r="F194" s="2">
        <v>1</v>
      </c>
      <c r="G194" s="2">
        <v>13.9</v>
      </c>
      <c r="H194" s="2">
        <v>13.9</v>
      </c>
    </row>
    <row r="195" spans="1:8">
      <c r="A195" t="s">
        <v>273</v>
      </c>
      <c r="B195" t="s">
        <v>276</v>
      </c>
      <c r="C195" t="s">
        <v>17</v>
      </c>
      <c r="D195" t="s">
        <v>277</v>
      </c>
      <c r="E195" t="s">
        <v>19</v>
      </c>
      <c r="F195" s="2">
        <v>1</v>
      </c>
      <c r="G195" s="2">
        <v>0</v>
      </c>
      <c r="H195" s="2">
        <v>0</v>
      </c>
    </row>
    <row r="196" spans="1:8">
      <c r="A196" t="s">
        <v>273</v>
      </c>
      <c r="B196" t="s">
        <v>278</v>
      </c>
      <c r="C196" t="s">
        <v>17</v>
      </c>
      <c r="D196" t="s">
        <v>58</v>
      </c>
      <c r="E196" t="s">
        <v>19</v>
      </c>
      <c r="F196" s="2">
        <v>1</v>
      </c>
      <c r="G196" s="2">
        <v>13.9</v>
      </c>
      <c r="H196" s="2">
        <v>13.9</v>
      </c>
    </row>
    <row r="197" spans="1:8">
      <c r="A197" t="s">
        <v>273</v>
      </c>
      <c r="B197" t="s">
        <v>279</v>
      </c>
      <c r="C197" t="s">
        <v>17</v>
      </c>
      <c r="D197" t="s">
        <v>280</v>
      </c>
      <c r="E197" t="s">
        <v>19</v>
      </c>
      <c r="F197" s="2">
        <v>1</v>
      </c>
      <c r="G197" s="2">
        <v>13368</v>
      </c>
      <c r="H197" s="2">
        <v>13368</v>
      </c>
    </row>
    <row r="198" spans="1:8">
      <c r="A198" t="s">
        <v>273</v>
      </c>
      <c r="B198" t="s">
        <v>281</v>
      </c>
      <c r="C198" t="s">
        <v>17</v>
      </c>
      <c r="D198" t="s">
        <v>282</v>
      </c>
      <c r="E198" t="s">
        <v>19</v>
      </c>
      <c r="F198" s="2">
        <v>1</v>
      </c>
      <c r="G198" s="2">
        <v>1016</v>
      </c>
      <c r="H198" s="2">
        <v>1016</v>
      </c>
    </row>
    <row r="199" spans="1:8">
      <c r="A199" t="s">
        <v>273</v>
      </c>
      <c r="B199" t="s">
        <v>283</v>
      </c>
      <c r="C199" t="s">
        <v>17</v>
      </c>
      <c r="D199" t="s">
        <v>284</v>
      </c>
      <c r="E199" t="s">
        <v>19</v>
      </c>
      <c r="F199" s="2">
        <v>1</v>
      </c>
      <c r="G199" s="2">
        <v>250</v>
      </c>
      <c r="H199" s="2">
        <v>250</v>
      </c>
    </row>
    <row r="200" spans="1:8">
      <c r="A200" t="s">
        <v>273</v>
      </c>
      <c r="B200" t="s">
        <v>283</v>
      </c>
      <c r="C200" t="s">
        <v>17</v>
      </c>
      <c r="D200" t="s">
        <v>58</v>
      </c>
      <c r="E200" t="s">
        <v>19</v>
      </c>
      <c r="F200" s="2">
        <v>1</v>
      </c>
      <c r="G200" s="2">
        <v>0</v>
      </c>
      <c r="H200" s="2">
        <v>0</v>
      </c>
    </row>
    <row r="201" spans="1:8">
      <c r="A201" t="s">
        <v>273</v>
      </c>
      <c r="B201" t="s">
        <v>283</v>
      </c>
      <c r="C201" t="s">
        <v>17</v>
      </c>
      <c r="D201" t="s">
        <v>285</v>
      </c>
      <c r="E201" t="s">
        <v>19</v>
      </c>
      <c r="F201" s="2">
        <v>1</v>
      </c>
      <c r="G201" s="2">
        <v>333.6</v>
      </c>
      <c r="H201" s="2">
        <v>333.6</v>
      </c>
    </row>
    <row r="202" spans="1:8">
      <c r="A202" t="s">
        <v>273</v>
      </c>
      <c r="B202" t="s">
        <v>286</v>
      </c>
      <c r="C202" t="s">
        <v>17</v>
      </c>
      <c r="D202" t="s">
        <v>277</v>
      </c>
      <c r="E202" t="s">
        <v>19</v>
      </c>
      <c r="F202" s="2">
        <v>1</v>
      </c>
      <c r="G202" s="2">
        <v>0</v>
      </c>
      <c r="H202" s="2">
        <v>0</v>
      </c>
    </row>
    <row r="203" spans="1:8">
      <c r="A203" t="s">
        <v>273</v>
      </c>
      <c r="B203" t="s">
        <v>286</v>
      </c>
      <c r="C203" t="s">
        <v>17</v>
      </c>
      <c r="D203" t="s">
        <v>162</v>
      </c>
      <c r="E203" t="s">
        <v>19</v>
      </c>
      <c r="F203" s="2">
        <v>1</v>
      </c>
      <c r="G203" s="2">
        <v>990</v>
      </c>
      <c r="H203" s="2">
        <v>990</v>
      </c>
    </row>
    <row r="204" spans="1:8">
      <c r="A204" t="s">
        <v>273</v>
      </c>
      <c r="B204" t="s">
        <v>287</v>
      </c>
      <c r="C204" t="s">
        <v>17</v>
      </c>
      <c r="D204" t="s">
        <v>67</v>
      </c>
      <c r="E204" t="s">
        <v>19</v>
      </c>
      <c r="F204" s="2">
        <v>1</v>
      </c>
      <c r="G204" s="2">
        <v>97.55</v>
      </c>
      <c r="H204" s="2">
        <v>97.55</v>
      </c>
    </row>
    <row r="205" spans="1:8">
      <c r="A205" t="s">
        <v>273</v>
      </c>
      <c r="B205" t="s">
        <v>288</v>
      </c>
      <c r="C205" t="s">
        <v>22</v>
      </c>
      <c r="D205" t="s">
        <v>23</v>
      </c>
      <c r="E205" t="s">
        <v>19</v>
      </c>
      <c r="F205" s="2">
        <v>1</v>
      </c>
      <c r="G205" s="2">
        <v>180</v>
      </c>
      <c r="H205" s="2">
        <v>180</v>
      </c>
    </row>
    <row r="206" spans="1:8">
      <c r="A206" t="s">
        <v>273</v>
      </c>
      <c r="B206" t="s">
        <v>289</v>
      </c>
      <c r="C206" t="s">
        <v>17</v>
      </c>
      <c r="D206" t="s">
        <v>277</v>
      </c>
      <c r="E206" t="s">
        <v>19</v>
      </c>
      <c r="F206" s="2">
        <v>1</v>
      </c>
      <c r="G206" s="2">
        <v>2350</v>
      </c>
      <c r="H206" s="2">
        <v>2350</v>
      </c>
    </row>
    <row r="207" spans="1:8">
      <c r="A207" t="s">
        <v>273</v>
      </c>
      <c r="B207" t="s">
        <v>290</v>
      </c>
      <c r="C207" t="s">
        <v>17</v>
      </c>
      <c r="D207" t="s">
        <v>58</v>
      </c>
      <c r="E207" t="s">
        <v>19</v>
      </c>
      <c r="F207" s="2">
        <v>1</v>
      </c>
      <c r="G207" s="2">
        <v>108.45</v>
      </c>
      <c r="H207" s="2">
        <v>108.45</v>
      </c>
    </row>
    <row r="208" spans="1:8">
      <c r="A208" t="s">
        <v>273</v>
      </c>
      <c r="B208" t="s">
        <v>291</v>
      </c>
      <c r="C208" t="s">
        <v>17</v>
      </c>
      <c r="D208" t="s">
        <v>162</v>
      </c>
      <c r="E208" t="s">
        <v>19</v>
      </c>
      <c r="F208" s="2">
        <v>1</v>
      </c>
      <c r="G208" s="2">
        <v>545</v>
      </c>
      <c r="H208" s="2">
        <v>545</v>
      </c>
    </row>
    <row r="209" spans="1:8">
      <c r="A209" t="s">
        <v>273</v>
      </c>
      <c r="B209" t="s">
        <v>291</v>
      </c>
      <c r="C209" t="s">
        <v>17</v>
      </c>
      <c r="D209" t="s">
        <v>181</v>
      </c>
      <c r="E209" t="s">
        <v>19</v>
      </c>
      <c r="F209" s="2">
        <v>1</v>
      </c>
      <c r="G209" s="2">
        <v>766</v>
      </c>
      <c r="H209" s="2">
        <v>766</v>
      </c>
    </row>
    <row r="210" spans="1:8">
      <c r="A210" t="s">
        <v>273</v>
      </c>
      <c r="B210" t="s">
        <v>292</v>
      </c>
      <c r="C210" t="s">
        <v>17</v>
      </c>
      <c r="D210" t="s">
        <v>293</v>
      </c>
      <c r="E210" t="s">
        <v>19</v>
      </c>
      <c r="F210" s="2">
        <v>1</v>
      </c>
      <c r="G210" s="2">
        <v>730</v>
      </c>
      <c r="H210" s="2">
        <v>730</v>
      </c>
    </row>
    <row r="211" spans="1:8">
      <c r="A211" t="s">
        <v>273</v>
      </c>
      <c r="B211" t="s">
        <v>294</v>
      </c>
      <c r="C211" t="s">
        <v>17</v>
      </c>
      <c r="D211" t="s">
        <v>295</v>
      </c>
      <c r="E211" t="s">
        <v>19</v>
      </c>
      <c r="F211" s="2">
        <v>1</v>
      </c>
      <c r="G211" s="2">
        <v>153.6</v>
      </c>
      <c r="H211" s="2">
        <v>153.6</v>
      </c>
    </row>
    <row r="212" spans="1:8">
      <c r="A212" t="s">
        <v>273</v>
      </c>
      <c r="B212" t="s">
        <v>296</v>
      </c>
      <c r="C212" t="s">
        <v>17</v>
      </c>
      <c r="D212" t="s">
        <v>297</v>
      </c>
      <c r="E212" t="s">
        <v>19</v>
      </c>
      <c r="F212" s="2">
        <v>1</v>
      </c>
      <c r="G212" s="2">
        <v>600</v>
      </c>
      <c r="H212" s="2">
        <v>600</v>
      </c>
    </row>
    <row r="213" spans="1:8">
      <c r="A213" t="s">
        <v>273</v>
      </c>
      <c r="B213" t="s">
        <v>298</v>
      </c>
      <c r="C213" t="s">
        <v>17</v>
      </c>
      <c r="D213" t="s">
        <v>150</v>
      </c>
      <c r="E213" t="s">
        <v>19</v>
      </c>
      <c r="F213" s="2">
        <v>1</v>
      </c>
      <c r="G213" s="2">
        <v>1647</v>
      </c>
      <c r="H213" s="2">
        <v>1647</v>
      </c>
    </row>
    <row r="214" spans="1:8">
      <c r="A214" t="s">
        <v>273</v>
      </c>
      <c r="B214" t="s">
        <v>299</v>
      </c>
      <c r="C214" t="s">
        <v>17</v>
      </c>
      <c r="D214" t="s">
        <v>18</v>
      </c>
      <c r="E214" t="s">
        <v>19</v>
      </c>
      <c r="F214" s="2">
        <v>1</v>
      </c>
      <c r="G214" s="2">
        <v>668.67</v>
      </c>
      <c r="H214" s="2">
        <v>668.67</v>
      </c>
    </row>
    <row r="215" spans="1:8">
      <c r="A215" t="s">
        <v>273</v>
      </c>
      <c r="B215" t="s">
        <v>300</v>
      </c>
      <c r="C215" t="s">
        <v>17</v>
      </c>
      <c r="D215" t="s">
        <v>58</v>
      </c>
      <c r="E215" t="s">
        <v>19</v>
      </c>
      <c r="F215" s="2">
        <v>1</v>
      </c>
      <c r="G215" s="2">
        <v>390</v>
      </c>
      <c r="H215" s="2">
        <v>390</v>
      </c>
    </row>
    <row r="216" spans="1:8">
      <c r="A216" t="s">
        <v>273</v>
      </c>
      <c r="B216" t="s">
        <v>300</v>
      </c>
      <c r="C216" t="s">
        <v>17</v>
      </c>
      <c r="D216" t="s">
        <v>58</v>
      </c>
      <c r="E216" t="s">
        <v>19</v>
      </c>
      <c r="F216" s="2">
        <v>1</v>
      </c>
      <c r="G216" s="2">
        <v>197.7</v>
      </c>
      <c r="H216" s="2">
        <v>197.7</v>
      </c>
    </row>
    <row r="217" spans="1:8">
      <c r="A217" t="s">
        <v>273</v>
      </c>
      <c r="B217" t="s">
        <v>300</v>
      </c>
      <c r="C217" t="s">
        <v>17</v>
      </c>
      <c r="D217" t="s">
        <v>58</v>
      </c>
      <c r="E217" t="s">
        <v>19</v>
      </c>
      <c r="F217" s="2">
        <v>1</v>
      </c>
      <c r="G217" s="2">
        <v>729.9</v>
      </c>
      <c r="H217" s="2">
        <v>729.9</v>
      </c>
    </row>
    <row r="218" spans="1:8">
      <c r="A218" t="s">
        <v>273</v>
      </c>
      <c r="B218" t="s">
        <v>301</v>
      </c>
      <c r="C218" t="s">
        <v>17</v>
      </c>
      <c r="D218" t="s">
        <v>58</v>
      </c>
      <c r="E218" t="s">
        <v>19</v>
      </c>
      <c r="F218" s="2">
        <v>1</v>
      </c>
      <c r="G218" s="2">
        <v>82</v>
      </c>
      <c r="H218" s="2">
        <v>82</v>
      </c>
    </row>
    <row r="219" spans="1:8">
      <c r="A219" t="s">
        <v>273</v>
      </c>
      <c r="B219" t="s">
        <v>302</v>
      </c>
      <c r="C219" t="s">
        <v>22</v>
      </c>
      <c r="D219" t="s">
        <v>23</v>
      </c>
      <c r="E219" t="s">
        <v>19</v>
      </c>
      <c r="F219" s="2">
        <v>1</v>
      </c>
      <c r="G219" s="2">
        <v>120</v>
      </c>
      <c r="H219" s="2">
        <v>120</v>
      </c>
    </row>
    <row r="220" spans="1:8">
      <c r="A220" t="s">
        <v>273</v>
      </c>
      <c r="B220" t="s">
        <v>303</v>
      </c>
      <c r="C220" t="s">
        <v>17</v>
      </c>
      <c r="D220" t="s">
        <v>18</v>
      </c>
      <c r="E220" t="s">
        <v>19</v>
      </c>
      <c r="F220" s="2">
        <v>1</v>
      </c>
      <c r="G220" s="2">
        <v>0</v>
      </c>
      <c r="H220" s="2">
        <v>0</v>
      </c>
    </row>
    <row r="221" spans="1:8">
      <c r="A221" t="s">
        <v>273</v>
      </c>
      <c r="B221" t="s">
        <v>304</v>
      </c>
      <c r="C221" t="s">
        <v>17</v>
      </c>
      <c r="D221" t="s">
        <v>277</v>
      </c>
      <c r="E221" t="s">
        <v>19</v>
      </c>
      <c r="F221" s="2">
        <v>1</v>
      </c>
      <c r="G221" s="2">
        <v>75</v>
      </c>
      <c r="H221" s="2">
        <v>75</v>
      </c>
    </row>
    <row r="222" spans="1:8">
      <c r="A222" t="s">
        <v>273</v>
      </c>
      <c r="B222" t="s">
        <v>305</v>
      </c>
      <c r="C222" t="s">
        <v>17</v>
      </c>
      <c r="D222" t="s">
        <v>56</v>
      </c>
      <c r="E222" t="s">
        <v>255</v>
      </c>
      <c r="F222" s="2">
        <v>2</v>
      </c>
      <c r="G222" s="2">
        <v>0</v>
      </c>
      <c r="H222" s="2">
        <v>0</v>
      </c>
    </row>
    <row r="223" spans="1:8">
      <c r="A223" t="s">
        <v>273</v>
      </c>
      <c r="B223" t="s">
        <v>306</v>
      </c>
      <c r="C223" t="s">
        <v>17</v>
      </c>
      <c r="D223" t="s">
        <v>181</v>
      </c>
      <c r="E223" t="s">
        <v>19</v>
      </c>
      <c r="F223" s="2">
        <v>1</v>
      </c>
      <c r="G223" s="2">
        <v>43.32</v>
      </c>
      <c r="H223" s="2">
        <v>43.32</v>
      </c>
    </row>
    <row r="224" spans="1:8">
      <c r="A224" t="s">
        <v>273</v>
      </c>
      <c r="B224" t="s">
        <v>306</v>
      </c>
      <c r="C224" t="s">
        <v>17</v>
      </c>
      <c r="D224" t="s">
        <v>58</v>
      </c>
      <c r="E224" t="s">
        <v>19</v>
      </c>
      <c r="F224" s="2">
        <v>1</v>
      </c>
      <c r="G224" s="2">
        <v>0</v>
      </c>
      <c r="H224" s="2">
        <v>0</v>
      </c>
    </row>
    <row r="225" spans="1:8">
      <c r="A225" t="s">
        <v>273</v>
      </c>
      <c r="B225" t="s">
        <v>307</v>
      </c>
      <c r="C225" t="s">
        <v>22</v>
      </c>
      <c r="D225" t="s">
        <v>23</v>
      </c>
      <c r="E225" t="s">
        <v>19</v>
      </c>
      <c r="F225" s="2">
        <v>1</v>
      </c>
      <c r="G225" s="2">
        <v>350</v>
      </c>
      <c r="H225" s="2">
        <v>350</v>
      </c>
    </row>
    <row r="226" spans="1:8">
      <c r="A226" t="s">
        <v>273</v>
      </c>
      <c r="B226" t="s">
        <v>308</v>
      </c>
      <c r="C226" t="s">
        <v>17</v>
      </c>
      <c r="D226" t="s">
        <v>181</v>
      </c>
      <c r="E226" t="s">
        <v>19</v>
      </c>
      <c r="F226" s="2">
        <v>1</v>
      </c>
      <c r="G226" s="2">
        <v>56.01</v>
      </c>
      <c r="H226" s="2">
        <v>56.01</v>
      </c>
    </row>
    <row r="227" spans="1:8">
      <c r="A227" t="s">
        <v>273</v>
      </c>
      <c r="B227" t="s">
        <v>309</v>
      </c>
      <c r="C227" t="s">
        <v>17</v>
      </c>
      <c r="D227" t="s">
        <v>150</v>
      </c>
      <c r="E227" t="s">
        <v>19</v>
      </c>
      <c r="F227" s="2">
        <v>1</v>
      </c>
      <c r="G227" s="2">
        <v>442.8</v>
      </c>
      <c r="H227" s="2">
        <v>442.8</v>
      </c>
    </row>
    <row r="228" spans="1:8">
      <c r="A228" t="s">
        <v>273</v>
      </c>
      <c r="B228" t="s">
        <v>309</v>
      </c>
      <c r="C228" t="s">
        <v>17</v>
      </c>
      <c r="D228" t="s">
        <v>150</v>
      </c>
      <c r="E228" t="s">
        <v>19</v>
      </c>
      <c r="F228" s="2">
        <v>1</v>
      </c>
      <c r="G228" s="2">
        <v>236.7</v>
      </c>
      <c r="H228" s="2">
        <v>236.7</v>
      </c>
    </row>
    <row r="229" spans="1:8">
      <c r="A229" t="s">
        <v>273</v>
      </c>
      <c r="B229" t="s">
        <v>309</v>
      </c>
      <c r="C229" t="s">
        <v>17</v>
      </c>
      <c r="D229" t="s">
        <v>150</v>
      </c>
      <c r="E229" t="s">
        <v>19</v>
      </c>
      <c r="F229" s="2">
        <v>1</v>
      </c>
      <c r="G229" s="2">
        <v>369</v>
      </c>
      <c r="H229" s="2">
        <v>369</v>
      </c>
    </row>
    <row r="230" spans="1:8">
      <c r="A230" t="s">
        <v>273</v>
      </c>
      <c r="B230" t="s">
        <v>309</v>
      </c>
      <c r="C230" t="s">
        <v>17</v>
      </c>
      <c r="D230" t="s">
        <v>150</v>
      </c>
      <c r="E230" t="s">
        <v>19</v>
      </c>
      <c r="F230" s="2">
        <v>1</v>
      </c>
      <c r="G230" s="2">
        <v>738</v>
      </c>
      <c r="H230" s="2">
        <v>738</v>
      </c>
    </row>
    <row r="231" spans="1:8">
      <c r="A231" t="s">
        <v>273</v>
      </c>
      <c r="B231" t="s">
        <v>310</v>
      </c>
      <c r="C231" t="s">
        <v>17</v>
      </c>
      <c r="D231" t="s">
        <v>150</v>
      </c>
      <c r="E231" t="s">
        <v>19</v>
      </c>
      <c r="F231" s="2">
        <v>1</v>
      </c>
      <c r="G231" s="2">
        <v>120</v>
      </c>
      <c r="H231" s="2">
        <v>120</v>
      </c>
    </row>
    <row r="232" spans="1:8">
      <c r="A232" t="s">
        <v>273</v>
      </c>
      <c r="B232" t="s">
        <v>311</v>
      </c>
      <c r="C232" t="s">
        <v>17</v>
      </c>
      <c r="D232" t="s">
        <v>312</v>
      </c>
      <c r="E232" t="s">
        <v>19</v>
      </c>
      <c r="F232" s="2">
        <v>1</v>
      </c>
      <c r="G232" s="2">
        <v>97</v>
      </c>
      <c r="H232" s="2">
        <v>97</v>
      </c>
    </row>
    <row r="233" spans="1:8">
      <c r="A233" t="s">
        <v>273</v>
      </c>
      <c r="B233" t="s">
        <v>313</v>
      </c>
      <c r="C233" t="s">
        <v>17</v>
      </c>
      <c r="D233" t="s">
        <v>314</v>
      </c>
      <c r="E233" t="s">
        <v>19</v>
      </c>
      <c r="F233" s="2">
        <v>1</v>
      </c>
      <c r="G233" s="2">
        <v>3000</v>
      </c>
      <c r="H233" s="2">
        <v>3000</v>
      </c>
    </row>
    <row r="234" spans="1:8">
      <c r="A234" t="s">
        <v>273</v>
      </c>
      <c r="B234" t="s">
        <v>315</v>
      </c>
      <c r="C234" t="s">
        <v>17</v>
      </c>
      <c r="D234" t="s">
        <v>56</v>
      </c>
      <c r="E234" t="s">
        <v>19</v>
      </c>
      <c r="F234" s="2">
        <v>1</v>
      </c>
      <c r="G234" s="2">
        <v>173.8</v>
      </c>
      <c r="H234" s="2">
        <v>173.8</v>
      </c>
    </row>
    <row r="235" spans="1:8">
      <c r="A235" t="s">
        <v>273</v>
      </c>
      <c r="B235" t="s">
        <v>316</v>
      </c>
      <c r="C235" t="s">
        <v>17</v>
      </c>
      <c r="D235" t="s">
        <v>18</v>
      </c>
      <c r="E235" t="s">
        <v>19</v>
      </c>
      <c r="F235" s="2">
        <v>1</v>
      </c>
      <c r="G235" s="2">
        <v>50.92</v>
      </c>
      <c r="H235" s="2">
        <v>50.92</v>
      </c>
    </row>
    <row r="236" spans="1:8">
      <c r="A236" t="s">
        <v>273</v>
      </c>
      <c r="B236" t="s">
        <v>317</v>
      </c>
      <c r="C236" t="s">
        <v>17</v>
      </c>
      <c r="D236" t="s">
        <v>18</v>
      </c>
      <c r="E236" t="s">
        <v>19</v>
      </c>
      <c r="F236" s="2">
        <v>1</v>
      </c>
      <c r="G236" s="2">
        <v>4.75</v>
      </c>
      <c r="H236" s="2">
        <v>4.75</v>
      </c>
    </row>
    <row r="237" spans="1:8">
      <c r="A237" t="s">
        <v>273</v>
      </c>
      <c r="B237" t="s">
        <v>318</v>
      </c>
      <c r="C237" t="s">
        <v>17</v>
      </c>
      <c r="D237" t="s">
        <v>319</v>
      </c>
      <c r="E237" t="s">
        <v>19</v>
      </c>
      <c r="F237" s="2">
        <v>1</v>
      </c>
      <c r="G237" s="2">
        <v>220</v>
      </c>
      <c r="H237" s="2">
        <v>220</v>
      </c>
    </row>
    <row r="238" spans="1:8">
      <c r="A238" t="s">
        <v>273</v>
      </c>
      <c r="B238" t="s">
        <v>320</v>
      </c>
      <c r="C238" t="s">
        <v>17</v>
      </c>
      <c r="D238" t="s">
        <v>52</v>
      </c>
      <c r="E238" t="s">
        <v>19</v>
      </c>
      <c r="F238" s="2">
        <v>1</v>
      </c>
      <c r="G238" s="2">
        <v>396.56</v>
      </c>
      <c r="H238" s="2">
        <v>396.56</v>
      </c>
    </row>
    <row r="239" spans="1:8">
      <c r="A239" t="s">
        <v>273</v>
      </c>
      <c r="B239" t="s">
        <v>321</v>
      </c>
      <c r="C239" t="s">
        <v>17</v>
      </c>
      <c r="D239" t="s">
        <v>322</v>
      </c>
      <c r="E239" t="s">
        <v>19</v>
      </c>
      <c r="F239" s="2">
        <v>1</v>
      </c>
      <c r="G239" s="2">
        <v>585</v>
      </c>
      <c r="H239" s="2">
        <v>585</v>
      </c>
    </row>
    <row r="240" spans="1:8">
      <c r="A240" t="s">
        <v>273</v>
      </c>
      <c r="B240" t="s">
        <v>323</v>
      </c>
      <c r="C240" t="s">
        <v>17</v>
      </c>
      <c r="D240" t="s">
        <v>237</v>
      </c>
      <c r="E240" t="s">
        <v>19</v>
      </c>
      <c r="F240" s="2">
        <v>1</v>
      </c>
      <c r="G240" s="2">
        <v>0</v>
      </c>
      <c r="H240" s="2">
        <v>0</v>
      </c>
    </row>
    <row r="241" spans="1:8">
      <c r="A241" t="s">
        <v>273</v>
      </c>
      <c r="B241" t="s">
        <v>324</v>
      </c>
      <c r="C241" t="s">
        <v>17</v>
      </c>
      <c r="D241" t="s">
        <v>67</v>
      </c>
      <c r="E241" t="s">
        <v>19</v>
      </c>
      <c r="F241" s="2">
        <v>1</v>
      </c>
      <c r="G241" s="2">
        <v>2047.42</v>
      </c>
      <c r="H241" s="2">
        <v>2047.42</v>
      </c>
    </row>
    <row r="242" spans="1:8">
      <c r="A242" t="s">
        <v>273</v>
      </c>
      <c r="B242" t="s">
        <v>325</v>
      </c>
      <c r="C242" t="s">
        <v>17</v>
      </c>
      <c r="D242" t="s">
        <v>326</v>
      </c>
      <c r="E242" t="s">
        <v>19</v>
      </c>
      <c r="F242" s="2">
        <v>1</v>
      </c>
      <c r="G242" s="2">
        <v>139.9</v>
      </c>
      <c r="H242" s="2">
        <v>139.9</v>
      </c>
    </row>
    <row r="243" spans="1:8">
      <c r="A243" t="s">
        <v>273</v>
      </c>
      <c r="B243" t="s">
        <v>325</v>
      </c>
      <c r="C243" t="s">
        <v>90</v>
      </c>
      <c r="D243" t="s">
        <v>327</v>
      </c>
      <c r="E243" t="s">
        <v>19</v>
      </c>
      <c r="F243" s="2">
        <v>1</v>
      </c>
      <c r="G243" s="2">
        <v>90</v>
      </c>
      <c r="H243" s="2">
        <v>90</v>
      </c>
    </row>
    <row r="244" spans="1:8">
      <c r="A244" t="s">
        <v>273</v>
      </c>
      <c r="B244" t="s">
        <v>328</v>
      </c>
      <c r="C244" t="s">
        <v>17</v>
      </c>
      <c r="D244" t="s">
        <v>67</v>
      </c>
      <c r="E244" t="s">
        <v>19</v>
      </c>
      <c r="F244" s="2">
        <v>1</v>
      </c>
      <c r="G244" s="2">
        <v>74.02</v>
      </c>
      <c r="H244" s="2">
        <v>74.02</v>
      </c>
    </row>
    <row r="245" spans="1:8">
      <c r="A245" t="s">
        <v>273</v>
      </c>
      <c r="B245" t="s">
        <v>329</v>
      </c>
      <c r="C245" t="s">
        <v>17</v>
      </c>
      <c r="D245" t="s">
        <v>330</v>
      </c>
      <c r="E245" t="s">
        <v>19</v>
      </c>
      <c r="F245" s="2">
        <v>1</v>
      </c>
      <c r="G245" s="2">
        <v>80.8</v>
      </c>
      <c r="H245" s="2">
        <v>80.8</v>
      </c>
    </row>
    <row r="246" spans="1:8">
      <c r="A246" t="s">
        <v>273</v>
      </c>
      <c r="B246" t="s">
        <v>331</v>
      </c>
      <c r="C246" t="s">
        <v>17</v>
      </c>
      <c r="D246" t="s">
        <v>332</v>
      </c>
      <c r="E246" t="s">
        <v>19</v>
      </c>
      <c r="F246" s="2">
        <v>1</v>
      </c>
      <c r="G246" s="2">
        <v>13.95</v>
      </c>
      <c r="H246" s="2">
        <v>13.95</v>
      </c>
    </row>
    <row r="247" spans="1:8">
      <c r="A247" t="s">
        <v>273</v>
      </c>
      <c r="B247" t="s">
        <v>333</v>
      </c>
      <c r="C247" t="s">
        <v>17</v>
      </c>
      <c r="D247" t="s">
        <v>334</v>
      </c>
      <c r="E247" t="s">
        <v>19</v>
      </c>
      <c r="F247" s="2">
        <v>1</v>
      </c>
      <c r="G247" s="2">
        <v>6.97</v>
      </c>
      <c r="H247" s="2">
        <v>6.97</v>
      </c>
    </row>
    <row r="248" spans="1:8">
      <c r="A248" t="s">
        <v>273</v>
      </c>
      <c r="B248" t="s">
        <v>335</v>
      </c>
      <c r="C248" t="s">
        <v>17</v>
      </c>
      <c r="D248" t="s">
        <v>336</v>
      </c>
      <c r="E248" t="s">
        <v>19</v>
      </c>
      <c r="F248" s="2">
        <v>1</v>
      </c>
      <c r="G248" s="2">
        <v>1000</v>
      </c>
      <c r="H248" s="2">
        <v>1000</v>
      </c>
    </row>
    <row r="249" spans="1:8">
      <c r="A249" t="s">
        <v>273</v>
      </c>
      <c r="B249" t="s">
        <v>337</v>
      </c>
      <c r="C249" t="s">
        <v>17</v>
      </c>
      <c r="D249" t="s">
        <v>334</v>
      </c>
      <c r="E249" t="s">
        <v>19</v>
      </c>
      <c r="F249" s="2">
        <v>1</v>
      </c>
      <c r="G249" s="2">
        <v>219.05</v>
      </c>
      <c r="H249" s="2">
        <v>219.05</v>
      </c>
    </row>
    <row r="250" spans="1:8">
      <c r="A250" t="s">
        <v>273</v>
      </c>
      <c r="B250" t="s">
        <v>338</v>
      </c>
      <c r="C250" t="s">
        <v>17</v>
      </c>
      <c r="D250" t="s">
        <v>339</v>
      </c>
      <c r="E250" t="s">
        <v>19</v>
      </c>
      <c r="F250" s="2">
        <v>1</v>
      </c>
      <c r="G250" s="2">
        <v>7.3</v>
      </c>
      <c r="H250" s="2">
        <v>7.3</v>
      </c>
    </row>
    <row r="251" spans="1:8">
      <c r="A251" t="s">
        <v>273</v>
      </c>
      <c r="B251" t="s">
        <v>340</v>
      </c>
      <c r="C251" t="s">
        <v>17</v>
      </c>
      <c r="D251" t="s">
        <v>341</v>
      </c>
      <c r="E251" t="s">
        <v>19</v>
      </c>
      <c r="F251" s="2">
        <v>1</v>
      </c>
      <c r="G251" s="2">
        <v>12.4</v>
      </c>
      <c r="H251" s="2">
        <v>12.4</v>
      </c>
    </row>
    <row r="252" spans="1:8">
      <c r="A252" t="s">
        <v>342</v>
      </c>
      <c r="B252" t="s">
        <v>343</v>
      </c>
      <c r="C252" t="s">
        <v>17</v>
      </c>
      <c r="D252" t="s">
        <v>344</v>
      </c>
      <c r="E252" t="s">
        <v>19</v>
      </c>
      <c r="F252" s="2">
        <v>1</v>
      </c>
      <c r="G252" s="2">
        <v>2600</v>
      </c>
      <c r="H252" s="2">
        <v>2600</v>
      </c>
    </row>
    <row r="253" spans="1:8">
      <c r="A253" t="s">
        <v>345</v>
      </c>
      <c r="B253" t="s">
        <v>346</v>
      </c>
      <c r="C253" t="s">
        <v>22</v>
      </c>
      <c r="D253" t="s">
        <v>347</v>
      </c>
      <c r="E253" t="s">
        <v>19</v>
      </c>
      <c r="F253" s="2">
        <v>1</v>
      </c>
      <c r="G253" s="2">
        <v>1144.2</v>
      </c>
      <c r="H253" s="2">
        <v>1144.2</v>
      </c>
    </row>
    <row r="254" spans="1:8">
      <c r="A254" t="s">
        <v>345</v>
      </c>
      <c r="B254" t="s">
        <v>346</v>
      </c>
      <c r="C254" t="s">
        <v>22</v>
      </c>
      <c r="D254" t="s">
        <v>347</v>
      </c>
      <c r="E254" t="s">
        <v>19</v>
      </c>
      <c r="F254" s="2">
        <v>1</v>
      </c>
      <c r="G254" s="2">
        <v>1144.2</v>
      </c>
      <c r="H254" s="2">
        <v>1144.2</v>
      </c>
    </row>
    <row r="255" spans="1:8">
      <c r="A255" t="s">
        <v>345</v>
      </c>
      <c r="B255" t="s">
        <v>346</v>
      </c>
      <c r="C255" t="s">
        <v>17</v>
      </c>
      <c r="D255" t="s">
        <v>348</v>
      </c>
      <c r="E255" t="s">
        <v>19</v>
      </c>
      <c r="F255" s="2">
        <v>1</v>
      </c>
      <c r="G255" s="2">
        <v>2059.56</v>
      </c>
      <c r="H255" s="2">
        <v>2059.56</v>
      </c>
    </row>
    <row r="256" spans="1:8">
      <c r="A256" t="s">
        <v>345</v>
      </c>
      <c r="B256" t="s">
        <v>346</v>
      </c>
      <c r="C256" t="s">
        <v>17</v>
      </c>
      <c r="D256" t="s">
        <v>348</v>
      </c>
      <c r="E256" t="s">
        <v>19</v>
      </c>
      <c r="F256" s="2">
        <v>1</v>
      </c>
      <c r="G256" s="2">
        <v>2059.56</v>
      </c>
      <c r="H256" s="2">
        <v>2059.56</v>
      </c>
    </row>
    <row r="257" spans="1:8">
      <c r="A257" t="s">
        <v>345</v>
      </c>
      <c r="B257" t="s">
        <v>346</v>
      </c>
      <c r="C257" t="s">
        <v>17</v>
      </c>
      <c r="D257" t="s">
        <v>348</v>
      </c>
      <c r="E257" t="s">
        <v>19</v>
      </c>
      <c r="F257" s="2">
        <v>1</v>
      </c>
      <c r="G257" s="2">
        <v>2059.56</v>
      </c>
      <c r="H257" s="2">
        <v>2059.56</v>
      </c>
    </row>
    <row r="258" spans="1:8">
      <c r="A258" t="s">
        <v>345</v>
      </c>
      <c r="B258" t="s">
        <v>346</v>
      </c>
      <c r="C258" t="s">
        <v>17</v>
      </c>
      <c r="D258" t="s">
        <v>348</v>
      </c>
      <c r="E258" t="s">
        <v>19</v>
      </c>
      <c r="F258" s="2">
        <v>1</v>
      </c>
      <c r="G258" s="2">
        <v>2059.56</v>
      </c>
      <c r="H258" s="2">
        <v>2059.56</v>
      </c>
    </row>
    <row r="259" spans="1:8">
      <c r="A259" t="s">
        <v>345</v>
      </c>
      <c r="B259" t="s">
        <v>346</v>
      </c>
      <c r="C259" t="s">
        <v>17</v>
      </c>
      <c r="D259" t="s">
        <v>348</v>
      </c>
      <c r="E259" t="s">
        <v>19</v>
      </c>
      <c r="F259" s="2">
        <v>1</v>
      </c>
      <c r="G259" s="2">
        <v>2059.56</v>
      </c>
      <c r="H259" s="2">
        <v>2059.56</v>
      </c>
    </row>
    <row r="260" spans="1:8">
      <c r="A260" t="s">
        <v>345</v>
      </c>
      <c r="B260" t="s">
        <v>346</v>
      </c>
      <c r="C260" t="s">
        <v>17</v>
      </c>
      <c r="D260" t="s">
        <v>349</v>
      </c>
      <c r="E260" t="s">
        <v>19</v>
      </c>
      <c r="F260" s="2">
        <v>1</v>
      </c>
      <c r="G260" s="2">
        <v>2122.0100000000002</v>
      </c>
      <c r="H260" s="2">
        <v>2122.0100000000002</v>
      </c>
    </row>
    <row r="261" spans="1:8">
      <c r="A261" t="s">
        <v>345</v>
      </c>
      <c r="B261" t="s">
        <v>353</v>
      </c>
      <c r="C261" t="s">
        <v>17</v>
      </c>
      <c r="D261" t="s">
        <v>354</v>
      </c>
      <c r="E261" t="s">
        <v>19</v>
      </c>
      <c r="F261" s="2">
        <v>1</v>
      </c>
      <c r="G261" s="2">
        <v>11.9</v>
      </c>
      <c r="H261" s="2">
        <v>11.9</v>
      </c>
    </row>
    <row r="262" spans="1:8">
      <c r="A262" t="s">
        <v>345</v>
      </c>
      <c r="B262" t="s">
        <v>356</v>
      </c>
      <c r="C262" t="s">
        <v>17</v>
      </c>
      <c r="D262" t="s">
        <v>357</v>
      </c>
      <c r="E262" t="s">
        <v>19</v>
      </c>
      <c r="F262" s="2">
        <v>1</v>
      </c>
      <c r="G262" s="2">
        <v>1320.5</v>
      </c>
      <c r="H262" s="2">
        <v>1320.5</v>
      </c>
    </row>
    <row r="263" spans="1:8">
      <c r="A263" t="s">
        <v>345</v>
      </c>
      <c r="B263" t="s">
        <v>358</v>
      </c>
      <c r="C263" t="s">
        <v>17</v>
      </c>
      <c r="D263" t="s">
        <v>359</v>
      </c>
      <c r="E263" t="s">
        <v>19</v>
      </c>
      <c r="F263" s="2">
        <v>1</v>
      </c>
      <c r="G263" s="2">
        <v>123.3</v>
      </c>
      <c r="H263" s="2">
        <v>123.3</v>
      </c>
    </row>
    <row r="264" spans="1:8">
      <c r="A264" t="s">
        <v>345</v>
      </c>
      <c r="B264" t="s">
        <v>362</v>
      </c>
      <c r="C264" t="s">
        <v>17</v>
      </c>
      <c r="D264" t="s">
        <v>363</v>
      </c>
      <c r="E264" t="s">
        <v>19</v>
      </c>
      <c r="F264" s="2">
        <v>1</v>
      </c>
      <c r="G264" s="2">
        <v>7980</v>
      </c>
      <c r="H264" s="2">
        <v>7980</v>
      </c>
    </row>
    <row r="265" spans="1:8">
      <c r="A265" t="s">
        <v>345</v>
      </c>
      <c r="B265" t="s">
        <v>364</v>
      </c>
      <c r="C265" t="s">
        <v>17</v>
      </c>
      <c r="D265" t="s">
        <v>365</v>
      </c>
      <c r="E265" t="s">
        <v>19</v>
      </c>
      <c r="F265" s="2">
        <v>1</v>
      </c>
      <c r="G265" s="2">
        <v>2660</v>
      </c>
      <c r="H265" s="2">
        <v>2660</v>
      </c>
    </row>
    <row r="266" spans="1:8">
      <c r="A266" t="s">
        <v>345</v>
      </c>
      <c r="B266" t="s">
        <v>366</v>
      </c>
      <c r="C266" t="s">
        <v>17</v>
      </c>
      <c r="D266" t="s">
        <v>357</v>
      </c>
      <c r="E266" t="s">
        <v>19</v>
      </c>
      <c r="F266" s="2">
        <v>1</v>
      </c>
      <c r="G266" s="2">
        <v>1140</v>
      </c>
      <c r="H266" s="2">
        <v>1140</v>
      </c>
    </row>
    <row r="267" spans="1:8">
      <c r="A267" t="s">
        <v>345</v>
      </c>
      <c r="B267" t="s">
        <v>367</v>
      </c>
      <c r="C267" t="s">
        <v>17</v>
      </c>
      <c r="D267" t="s">
        <v>368</v>
      </c>
      <c r="E267" t="s">
        <v>19</v>
      </c>
      <c r="F267" s="2">
        <v>1</v>
      </c>
      <c r="G267" s="2">
        <v>400</v>
      </c>
      <c r="H267" s="2">
        <v>400</v>
      </c>
    </row>
    <row r="268" spans="1:8">
      <c r="A268" t="s">
        <v>345</v>
      </c>
      <c r="B268" t="s">
        <v>369</v>
      </c>
      <c r="C268" t="s">
        <v>17</v>
      </c>
      <c r="D268" t="s">
        <v>357</v>
      </c>
      <c r="E268" t="s">
        <v>19</v>
      </c>
      <c r="F268" s="2">
        <v>1</v>
      </c>
      <c r="G268" s="2">
        <v>1795.5</v>
      </c>
      <c r="H268" s="2">
        <v>1795.5</v>
      </c>
    </row>
    <row r="269" spans="1:8">
      <c r="A269" t="s">
        <v>345</v>
      </c>
      <c r="B269" t="s">
        <v>371</v>
      </c>
      <c r="C269" t="s">
        <v>253</v>
      </c>
      <c r="D269" t="s">
        <v>373</v>
      </c>
      <c r="E269" t="s">
        <v>255</v>
      </c>
      <c r="F269" s="2">
        <v>3</v>
      </c>
      <c r="G269" s="2">
        <v>0</v>
      </c>
      <c r="H269" s="2">
        <v>0</v>
      </c>
    </row>
    <row r="270" spans="1:8">
      <c r="A270" t="s">
        <v>345</v>
      </c>
      <c r="B270" t="s">
        <v>374</v>
      </c>
      <c r="C270" t="s">
        <v>90</v>
      </c>
      <c r="D270" t="s">
        <v>375</v>
      </c>
      <c r="E270" t="s">
        <v>19</v>
      </c>
      <c r="F270" s="2">
        <v>1</v>
      </c>
      <c r="G270" s="2">
        <v>421.2</v>
      </c>
      <c r="H270" s="2">
        <v>421.2</v>
      </c>
    </row>
    <row r="271" spans="1:8">
      <c r="A271" t="s">
        <v>345</v>
      </c>
      <c r="B271" t="s">
        <v>376</v>
      </c>
      <c r="C271" t="s">
        <v>17</v>
      </c>
      <c r="D271" t="s">
        <v>365</v>
      </c>
      <c r="E271" t="s">
        <v>19</v>
      </c>
      <c r="F271" s="2">
        <v>1</v>
      </c>
      <c r="G271" s="2">
        <v>1320.5</v>
      </c>
      <c r="H271" s="2">
        <v>1320.5</v>
      </c>
    </row>
    <row r="272" spans="1:8">
      <c r="A272" t="s">
        <v>345</v>
      </c>
      <c r="B272" t="s">
        <v>378</v>
      </c>
      <c r="C272" t="s">
        <v>17</v>
      </c>
      <c r="D272" t="s">
        <v>379</v>
      </c>
      <c r="E272" t="s">
        <v>19</v>
      </c>
      <c r="F272" s="2">
        <v>1</v>
      </c>
      <c r="G272" s="2">
        <v>710.58</v>
      </c>
      <c r="H272" s="2">
        <v>710.58</v>
      </c>
    </row>
    <row r="273" spans="1:8">
      <c r="A273" t="s">
        <v>345</v>
      </c>
      <c r="B273" t="s">
        <v>382</v>
      </c>
      <c r="C273" t="s">
        <v>17</v>
      </c>
      <c r="D273" t="s">
        <v>363</v>
      </c>
      <c r="E273" t="s">
        <v>19</v>
      </c>
      <c r="F273" s="2">
        <v>1</v>
      </c>
      <c r="G273" s="2">
        <v>1605.5</v>
      </c>
      <c r="H273" s="2">
        <v>1605.5</v>
      </c>
    </row>
    <row r="274" spans="1:8">
      <c r="A274" t="s">
        <v>345</v>
      </c>
      <c r="B274" t="s">
        <v>382</v>
      </c>
      <c r="C274" t="s">
        <v>17</v>
      </c>
      <c r="D274" t="s">
        <v>383</v>
      </c>
      <c r="E274" t="s">
        <v>19</v>
      </c>
      <c r="F274" s="2">
        <v>1</v>
      </c>
      <c r="G274" s="2">
        <v>450</v>
      </c>
      <c r="H274" s="2">
        <v>450</v>
      </c>
    </row>
    <row r="275" spans="1:8">
      <c r="A275" t="s">
        <v>345</v>
      </c>
      <c r="B275" t="s">
        <v>384</v>
      </c>
      <c r="C275" t="s">
        <v>17</v>
      </c>
      <c r="D275" t="s">
        <v>385</v>
      </c>
      <c r="E275" t="s">
        <v>19</v>
      </c>
      <c r="F275" s="2">
        <v>1</v>
      </c>
      <c r="G275" s="2">
        <v>93.4</v>
      </c>
      <c r="H275" s="2">
        <v>93.4</v>
      </c>
    </row>
    <row r="276" spans="1:8">
      <c r="A276" t="s">
        <v>345</v>
      </c>
      <c r="B276" t="s">
        <v>386</v>
      </c>
      <c r="C276" t="s">
        <v>17</v>
      </c>
      <c r="D276" t="s">
        <v>387</v>
      </c>
      <c r="E276" t="s">
        <v>19</v>
      </c>
      <c r="F276" s="2">
        <v>1</v>
      </c>
      <c r="G276" s="2">
        <v>51.2</v>
      </c>
      <c r="H276" s="2">
        <v>51.2</v>
      </c>
    </row>
    <row r="277" spans="1:8">
      <c r="A277" t="s">
        <v>345</v>
      </c>
      <c r="B277" t="s">
        <v>386</v>
      </c>
      <c r="C277" t="s">
        <v>17</v>
      </c>
      <c r="D277" t="s">
        <v>388</v>
      </c>
      <c r="E277" t="s">
        <v>19</v>
      </c>
      <c r="F277" s="2">
        <v>4</v>
      </c>
      <c r="G277" s="2">
        <v>31.25</v>
      </c>
      <c r="H277" s="2">
        <v>125</v>
      </c>
    </row>
    <row r="278" spans="1:8">
      <c r="A278" t="s">
        <v>345</v>
      </c>
      <c r="B278" t="s">
        <v>386</v>
      </c>
      <c r="C278" t="s">
        <v>17</v>
      </c>
      <c r="D278" t="s">
        <v>389</v>
      </c>
      <c r="E278" t="s">
        <v>390</v>
      </c>
      <c r="F278" s="2">
        <v>1</v>
      </c>
      <c r="G278" s="2">
        <v>266.27</v>
      </c>
      <c r="H278" s="2">
        <v>266.27</v>
      </c>
    </row>
    <row r="279" spans="1:8">
      <c r="A279" t="s">
        <v>345</v>
      </c>
      <c r="B279" t="s">
        <v>386</v>
      </c>
      <c r="C279" t="s">
        <v>17</v>
      </c>
      <c r="D279" t="s">
        <v>391</v>
      </c>
      <c r="E279" t="s">
        <v>390</v>
      </c>
      <c r="F279" s="2">
        <v>1</v>
      </c>
      <c r="G279" s="2">
        <v>184.4</v>
      </c>
      <c r="H279" s="2">
        <v>184.4</v>
      </c>
    </row>
    <row r="280" spans="1:8">
      <c r="A280" t="s">
        <v>345</v>
      </c>
      <c r="B280" t="s">
        <v>386</v>
      </c>
      <c r="C280" t="s">
        <v>17</v>
      </c>
      <c r="D280" t="s">
        <v>392</v>
      </c>
      <c r="E280" t="s">
        <v>19</v>
      </c>
      <c r="F280" s="2">
        <v>1</v>
      </c>
      <c r="G280" s="2">
        <v>3.69</v>
      </c>
      <c r="H280" s="2">
        <v>3.69</v>
      </c>
    </row>
    <row r="281" spans="1:8">
      <c r="A281" t="s">
        <v>345</v>
      </c>
      <c r="B281" t="s">
        <v>386</v>
      </c>
      <c r="C281" t="s">
        <v>17</v>
      </c>
      <c r="D281" t="s">
        <v>393</v>
      </c>
      <c r="E281" t="s">
        <v>390</v>
      </c>
      <c r="F281" s="2">
        <v>1</v>
      </c>
      <c r="G281" s="2">
        <v>618.9</v>
      </c>
      <c r="H281" s="2">
        <v>618.9</v>
      </c>
    </row>
    <row r="282" spans="1:8">
      <c r="A282" t="s">
        <v>345</v>
      </c>
      <c r="B282" t="s">
        <v>386</v>
      </c>
      <c r="C282" t="s">
        <v>17</v>
      </c>
      <c r="D282" t="s">
        <v>394</v>
      </c>
      <c r="E282" t="s">
        <v>390</v>
      </c>
      <c r="F282" s="2">
        <v>1</v>
      </c>
      <c r="G282" s="2">
        <v>1445.48</v>
      </c>
      <c r="H282" s="2">
        <v>1445.48</v>
      </c>
    </row>
    <row r="283" spans="1:8">
      <c r="A283" t="s">
        <v>345</v>
      </c>
      <c r="B283" t="s">
        <v>386</v>
      </c>
      <c r="C283" t="s">
        <v>17</v>
      </c>
      <c r="D283" t="s">
        <v>395</v>
      </c>
      <c r="E283" t="s">
        <v>390</v>
      </c>
      <c r="F283" s="2">
        <v>1</v>
      </c>
      <c r="G283" s="2">
        <v>839.4</v>
      </c>
      <c r="H283" s="2">
        <v>839.4</v>
      </c>
    </row>
    <row r="284" spans="1:8">
      <c r="A284" t="s">
        <v>345</v>
      </c>
      <c r="B284" t="s">
        <v>396</v>
      </c>
      <c r="C284" t="s">
        <v>17</v>
      </c>
      <c r="D284" t="s">
        <v>397</v>
      </c>
      <c r="E284" t="s">
        <v>19</v>
      </c>
      <c r="F284" s="2">
        <v>1</v>
      </c>
      <c r="G284" s="2">
        <v>279</v>
      </c>
      <c r="H284" s="2">
        <v>279</v>
      </c>
    </row>
    <row r="285" spans="1:8">
      <c r="A285" t="s">
        <v>345</v>
      </c>
      <c r="B285" t="s">
        <v>398</v>
      </c>
      <c r="C285" t="s">
        <v>22</v>
      </c>
      <c r="D285" t="s">
        <v>399</v>
      </c>
      <c r="E285" t="s">
        <v>19</v>
      </c>
      <c r="F285" s="2">
        <v>1</v>
      </c>
      <c r="G285" s="2">
        <v>1000</v>
      </c>
      <c r="H285" s="2">
        <v>1000</v>
      </c>
    </row>
    <row r="286" spans="1:8">
      <c r="A286" t="s">
        <v>345</v>
      </c>
      <c r="B286" t="s">
        <v>400</v>
      </c>
      <c r="C286" t="s">
        <v>17</v>
      </c>
      <c r="D286" t="s">
        <v>401</v>
      </c>
      <c r="E286" t="s">
        <v>19</v>
      </c>
      <c r="F286" s="2">
        <v>1</v>
      </c>
      <c r="G286" s="2">
        <v>4.4000000000000004</v>
      </c>
      <c r="H286" s="2">
        <v>4.4000000000000004</v>
      </c>
    </row>
    <row r="287" spans="1:8">
      <c r="A287" t="s">
        <v>345</v>
      </c>
      <c r="B287" t="s">
        <v>402</v>
      </c>
      <c r="C287" t="s">
        <v>17</v>
      </c>
      <c r="D287" t="s">
        <v>403</v>
      </c>
      <c r="E287" t="s">
        <v>19</v>
      </c>
      <c r="F287" s="2">
        <v>1</v>
      </c>
      <c r="G287" s="2">
        <v>152.19</v>
      </c>
      <c r="H287" s="2">
        <v>152.19</v>
      </c>
    </row>
    <row r="288" spans="1:8">
      <c r="A288" t="s">
        <v>345</v>
      </c>
      <c r="B288" t="s">
        <v>402</v>
      </c>
      <c r="C288" t="s">
        <v>17</v>
      </c>
      <c r="D288" t="s">
        <v>404</v>
      </c>
      <c r="E288" t="s">
        <v>19</v>
      </c>
      <c r="F288" s="2">
        <v>1</v>
      </c>
      <c r="G288" s="2">
        <v>1896</v>
      </c>
      <c r="H288" s="2">
        <v>1896</v>
      </c>
    </row>
    <row r="289" spans="1:8">
      <c r="A289" t="s">
        <v>345</v>
      </c>
      <c r="B289" t="s">
        <v>402</v>
      </c>
      <c r="C289" t="s">
        <v>17</v>
      </c>
      <c r="D289" t="s">
        <v>405</v>
      </c>
      <c r="E289" t="s">
        <v>19</v>
      </c>
      <c r="F289" s="2">
        <v>1</v>
      </c>
      <c r="G289" s="2">
        <v>121.75</v>
      </c>
      <c r="H289" s="2">
        <v>121.75</v>
      </c>
    </row>
    <row r="290" spans="1:8">
      <c r="A290" t="s">
        <v>345</v>
      </c>
      <c r="B290" t="s">
        <v>402</v>
      </c>
      <c r="C290" t="s">
        <v>17</v>
      </c>
      <c r="D290" t="s">
        <v>406</v>
      </c>
      <c r="E290" t="s">
        <v>19</v>
      </c>
      <c r="F290" s="2">
        <v>1</v>
      </c>
      <c r="G290" s="2">
        <v>3996</v>
      </c>
      <c r="H290" s="2">
        <v>3996</v>
      </c>
    </row>
    <row r="291" spans="1:8">
      <c r="A291" t="s">
        <v>345</v>
      </c>
      <c r="B291" t="s">
        <v>402</v>
      </c>
      <c r="C291" t="s">
        <v>17</v>
      </c>
      <c r="D291" t="s">
        <v>407</v>
      </c>
      <c r="E291" t="s">
        <v>19</v>
      </c>
      <c r="F291" s="2">
        <v>1</v>
      </c>
      <c r="G291" s="2">
        <v>1459</v>
      </c>
      <c r="H291" s="2">
        <v>1459</v>
      </c>
    </row>
    <row r="292" spans="1:8">
      <c r="A292" t="s">
        <v>345</v>
      </c>
      <c r="B292" t="s">
        <v>402</v>
      </c>
      <c r="C292" t="s">
        <v>17</v>
      </c>
      <c r="D292" t="s">
        <v>408</v>
      </c>
      <c r="E292" t="s">
        <v>19</v>
      </c>
      <c r="F292" s="2">
        <v>1</v>
      </c>
      <c r="G292" s="2">
        <v>590</v>
      </c>
      <c r="H292" s="2">
        <v>590</v>
      </c>
    </row>
    <row r="293" spans="1:8">
      <c r="A293" t="s">
        <v>345</v>
      </c>
      <c r="B293" t="s">
        <v>402</v>
      </c>
      <c r="C293" t="s">
        <v>17</v>
      </c>
      <c r="D293" t="s">
        <v>409</v>
      </c>
      <c r="E293" t="s">
        <v>19</v>
      </c>
      <c r="F293" s="2">
        <v>1</v>
      </c>
      <c r="G293" s="2">
        <v>6.49</v>
      </c>
      <c r="H293" s="2">
        <v>6.49</v>
      </c>
    </row>
    <row r="294" spans="1:8">
      <c r="A294" t="s">
        <v>410</v>
      </c>
      <c r="B294" t="s">
        <v>411</v>
      </c>
      <c r="C294" t="s">
        <v>17</v>
      </c>
      <c r="D294" t="s">
        <v>412</v>
      </c>
      <c r="E294" t="s">
        <v>19</v>
      </c>
      <c r="F294" s="2">
        <v>1</v>
      </c>
      <c r="G294" s="2">
        <v>118.14</v>
      </c>
      <c r="H294" s="2">
        <v>118.14</v>
      </c>
    </row>
    <row r="295" spans="1:8">
      <c r="A295" t="s">
        <v>410</v>
      </c>
      <c r="B295" t="s">
        <v>413</v>
      </c>
      <c r="C295" t="s">
        <v>17</v>
      </c>
      <c r="D295" t="s">
        <v>414</v>
      </c>
      <c r="E295" t="s">
        <v>19</v>
      </c>
      <c r="F295" s="2">
        <v>1</v>
      </c>
      <c r="G295" s="2">
        <v>420</v>
      </c>
      <c r="H295" s="2">
        <v>420</v>
      </c>
    </row>
    <row r="296" spans="1:8">
      <c r="A296" t="s">
        <v>410</v>
      </c>
      <c r="B296" t="s">
        <v>415</v>
      </c>
      <c r="C296" t="s">
        <v>17</v>
      </c>
      <c r="D296" t="s">
        <v>416</v>
      </c>
      <c r="E296" t="s">
        <v>19</v>
      </c>
      <c r="F296" s="2">
        <v>1</v>
      </c>
      <c r="G296" s="2">
        <v>1256.78</v>
      </c>
      <c r="H296" s="2">
        <v>1256.78</v>
      </c>
    </row>
    <row r="297" spans="1:8">
      <c r="A297" t="s">
        <v>410</v>
      </c>
      <c r="B297" t="s">
        <v>417</v>
      </c>
      <c r="C297" t="s">
        <v>17</v>
      </c>
      <c r="D297" t="s">
        <v>67</v>
      </c>
      <c r="E297" t="s">
        <v>19</v>
      </c>
      <c r="F297" s="2">
        <v>1</v>
      </c>
      <c r="G297" s="2">
        <v>1159.98</v>
      </c>
      <c r="H297" s="2">
        <v>1159.98</v>
      </c>
    </row>
    <row r="298" spans="1:8">
      <c r="A298" t="s">
        <v>410</v>
      </c>
      <c r="B298" t="s">
        <v>418</v>
      </c>
      <c r="C298" t="s">
        <v>17</v>
      </c>
      <c r="D298" t="s">
        <v>102</v>
      </c>
      <c r="E298" t="s">
        <v>19</v>
      </c>
      <c r="F298" s="2">
        <v>1</v>
      </c>
      <c r="G298" s="2">
        <v>150</v>
      </c>
      <c r="H298" s="2">
        <v>150</v>
      </c>
    </row>
    <row r="299" spans="1:8">
      <c r="A299" t="s">
        <v>410</v>
      </c>
      <c r="B299" t="s">
        <v>419</v>
      </c>
      <c r="C299" t="s">
        <v>17</v>
      </c>
      <c r="D299" t="s">
        <v>67</v>
      </c>
      <c r="E299" t="s">
        <v>19</v>
      </c>
      <c r="F299" s="2">
        <v>1</v>
      </c>
      <c r="G299" s="2">
        <v>96</v>
      </c>
      <c r="H299" s="2">
        <v>96</v>
      </c>
    </row>
    <row r="300" spans="1:8">
      <c r="A300" t="s">
        <v>410</v>
      </c>
      <c r="B300" t="s">
        <v>420</v>
      </c>
      <c r="C300" t="s">
        <v>17</v>
      </c>
      <c r="D300" t="s">
        <v>67</v>
      </c>
      <c r="E300" t="s">
        <v>19</v>
      </c>
      <c r="F300" s="2">
        <v>1</v>
      </c>
      <c r="G300" s="2">
        <v>336.78</v>
      </c>
      <c r="H300" s="2">
        <v>336.78</v>
      </c>
    </row>
    <row r="301" spans="1:8">
      <c r="A301" t="s">
        <v>410</v>
      </c>
      <c r="B301" t="s">
        <v>421</v>
      </c>
      <c r="C301" t="s">
        <v>17</v>
      </c>
      <c r="D301" t="s">
        <v>67</v>
      </c>
      <c r="E301" t="s">
        <v>19</v>
      </c>
      <c r="F301" s="2">
        <v>1</v>
      </c>
      <c r="G301" s="2">
        <v>106.5</v>
      </c>
      <c r="H301" s="2">
        <v>106.5</v>
      </c>
    </row>
    <row r="302" spans="1:8">
      <c r="A302" t="s">
        <v>410</v>
      </c>
      <c r="B302" t="s">
        <v>422</v>
      </c>
      <c r="C302" t="s">
        <v>17</v>
      </c>
      <c r="D302" t="s">
        <v>423</v>
      </c>
      <c r="E302" t="s">
        <v>19</v>
      </c>
      <c r="F302" s="2">
        <v>1</v>
      </c>
      <c r="G302" s="2">
        <v>715.64</v>
      </c>
      <c r="H302" s="2">
        <v>715.64</v>
      </c>
    </row>
    <row r="303" spans="1:8">
      <c r="A303" t="s">
        <v>410</v>
      </c>
      <c r="B303" t="s">
        <v>424</v>
      </c>
      <c r="C303" t="s">
        <v>17</v>
      </c>
      <c r="D303" t="s">
        <v>67</v>
      </c>
      <c r="E303" t="s">
        <v>19</v>
      </c>
      <c r="F303" s="2">
        <v>1</v>
      </c>
      <c r="G303" s="2">
        <v>66</v>
      </c>
      <c r="H303" s="2">
        <v>66</v>
      </c>
    </row>
    <row r="304" spans="1:8">
      <c r="A304" t="s">
        <v>410</v>
      </c>
      <c r="B304" t="s">
        <v>425</v>
      </c>
      <c r="C304" t="s">
        <v>17</v>
      </c>
      <c r="D304" t="s">
        <v>67</v>
      </c>
      <c r="E304" t="s">
        <v>19</v>
      </c>
      <c r="F304" s="2">
        <v>1</v>
      </c>
      <c r="G304" s="2">
        <v>5412.66</v>
      </c>
      <c r="H304" s="2">
        <v>5412.66</v>
      </c>
    </row>
    <row r="305" spans="1:8">
      <c r="A305" t="s">
        <v>410</v>
      </c>
      <c r="B305" t="s">
        <v>426</v>
      </c>
      <c r="C305" t="s">
        <v>17</v>
      </c>
      <c r="D305" t="s">
        <v>67</v>
      </c>
      <c r="E305" t="s">
        <v>19</v>
      </c>
      <c r="F305" s="2">
        <v>1</v>
      </c>
      <c r="G305" s="2">
        <v>394.27</v>
      </c>
      <c r="H305" s="2">
        <v>394.27</v>
      </c>
    </row>
    <row r="306" spans="1:8">
      <c r="A306" t="s">
        <v>410</v>
      </c>
      <c r="B306" t="s">
        <v>427</v>
      </c>
      <c r="C306" t="s">
        <v>17</v>
      </c>
      <c r="D306" t="s">
        <v>163</v>
      </c>
      <c r="E306" t="s">
        <v>19</v>
      </c>
      <c r="F306" s="2">
        <v>1</v>
      </c>
      <c r="G306" s="2">
        <v>3034.63</v>
      </c>
      <c r="H306" s="2">
        <v>3034.63</v>
      </c>
    </row>
    <row r="307" spans="1:8">
      <c r="A307" t="s">
        <v>410</v>
      </c>
      <c r="B307" t="s">
        <v>428</v>
      </c>
      <c r="C307" t="s">
        <v>17</v>
      </c>
      <c r="D307" t="s">
        <v>429</v>
      </c>
      <c r="E307" t="s">
        <v>19</v>
      </c>
      <c r="F307" s="2">
        <v>1</v>
      </c>
      <c r="G307" s="2">
        <v>59.98</v>
      </c>
      <c r="H307" s="2">
        <v>59.98</v>
      </c>
    </row>
    <row r="308" spans="1:8">
      <c r="A308" t="s">
        <v>410</v>
      </c>
      <c r="B308" t="s">
        <v>430</v>
      </c>
      <c r="C308" t="s">
        <v>17</v>
      </c>
      <c r="D308" t="s">
        <v>67</v>
      </c>
      <c r="E308" t="s">
        <v>19</v>
      </c>
      <c r="F308" s="2">
        <v>1</v>
      </c>
      <c r="G308" s="2">
        <v>123.7</v>
      </c>
      <c r="H308" s="2">
        <v>123.7</v>
      </c>
    </row>
    <row r="309" spans="1:8">
      <c r="A309" t="s">
        <v>410</v>
      </c>
      <c r="B309" t="s">
        <v>431</v>
      </c>
      <c r="C309" t="s">
        <v>17</v>
      </c>
      <c r="D309" t="s">
        <v>163</v>
      </c>
      <c r="E309" t="s">
        <v>19</v>
      </c>
      <c r="F309" s="2">
        <v>1</v>
      </c>
      <c r="G309" s="2">
        <v>84.52</v>
      </c>
      <c r="H309" s="2">
        <v>84.52</v>
      </c>
    </row>
    <row r="310" spans="1:8">
      <c r="A310" t="s">
        <v>410</v>
      </c>
      <c r="B310" t="s">
        <v>432</v>
      </c>
      <c r="C310" t="s">
        <v>17</v>
      </c>
      <c r="D310" t="s">
        <v>433</v>
      </c>
      <c r="E310" t="s">
        <v>19</v>
      </c>
      <c r="F310" s="2">
        <v>1</v>
      </c>
      <c r="G310" s="2">
        <v>205.08</v>
      </c>
      <c r="H310" s="2">
        <v>205.08</v>
      </c>
    </row>
    <row r="311" spans="1:8">
      <c r="A311" t="s">
        <v>410</v>
      </c>
      <c r="B311" t="s">
        <v>434</v>
      </c>
      <c r="C311" t="s">
        <v>17</v>
      </c>
      <c r="D311" t="s">
        <v>435</v>
      </c>
      <c r="E311" t="s">
        <v>19</v>
      </c>
      <c r="F311" s="2">
        <v>1</v>
      </c>
      <c r="G311" s="2">
        <v>480</v>
      </c>
      <c r="H311" s="2">
        <v>480</v>
      </c>
    </row>
    <row r="312" spans="1:8">
      <c r="A312" t="s">
        <v>410</v>
      </c>
      <c r="B312" t="s">
        <v>436</v>
      </c>
      <c r="C312" t="s">
        <v>17</v>
      </c>
      <c r="D312" t="s">
        <v>437</v>
      </c>
      <c r="E312" t="s">
        <v>19</v>
      </c>
      <c r="F312" s="2">
        <v>1</v>
      </c>
      <c r="G312" s="2">
        <v>4502</v>
      </c>
      <c r="H312" s="2">
        <v>4502</v>
      </c>
    </row>
    <row r="313" spans="1:8">
      <c r="A313" t="s">
        <v>410</v>
      </c>
      <c r="B313" t="s">
        <v>438</v>
      </c>
      <c r="C313" t="s">
        <v>17</v>
      </c>
      <c r="D313" t="s">
        <v>439</v>
      </c>
      <c r="E313" t="s">
        <v>19</v>
      </c>
      <c r="F313" s="2">
        <v>1</v>
      </c>
      <c r="G313" s="2">
        <v>1567.33</v>
      </c>
      <c r="H313" s="2">
        <v>1567.33</v>
      </c>
    </row>
    <row r="314" spans="1:8">
      <c r="A314" t="s">
        <v>410</v>
      </c>
      <c r="B314" t="s">
        <v>440</v>
      </c>
      <c r="C314" t="s">
        <v>17</v>
      </c>
      <c r="D314" t="s">
        <v>441</v>
      </c>
      <c r="E314" t="s">
        <v>19</v>
      </c>
      <c r="F314" s="2">
        <v>1</v>
      </c>
      <c r="G314" s="2">
        <v>115.08</v>
      </c>
      <c r="H314" s="2">
        <v>115.08</v>
      </c>
    </row>
    <row r="315" spans="1:8">
      <c r="A315" t="s">
        <v>410</v>
      </c>
      <c r="B315" t="s">
        <v>442</v>
      </c>
      <c r="C315" t="s">
        <v>17</v>
      </c>
      <c r="D315" t="s">
        <v>443</v>
      </c>
      <c r="E315" t="s">
        <v>19</v>
      </c>
      <c r="F315" s="2">
        <v>1</v>
      </c>
      <c r="G315" s="2">
        <v>440</v>
      </c>
      <c r="H315" s="2">
        <v>440</v>
      </c>
    </row>
    <row r="316" spans="1:8">
      <c r="A316" t="s">
        <v>410</v>
      </c>
      <c r="B316" t="s">
        <v>444</v>
      </c>
      <c r="C316" t="s">
        <v>17</v>
      </c>
      <c r="D316" t="s">
        <v>445</v>
      </c>
      <c r="E316" t="s">
        <v>19</v>
      </c>
      <c r="F316" s="2">
        <v>1</v>
      </c>
      <c r="G316" s="2">
        <v>14.25</v>
      </c>
      <c r="H316" s="2">
        <v>14.25</v>
      </c>
    </row>
    <row r="317" spans="1:8">
      <c r="A317" t="s">
        <v>410</v>
      </c>
      <c r="B317" t="s">
        <v>446</v>
      </c>
      <c r="C317" t="s">
        <v>17</v>
      </c>
      <c r="D317" t="s">
        <v>447</v>
      </c>
      <c r="E317" t="s">
        <v>19</v>
      </c>
      <c r="F317" s="2">
        <v>1</v>
      </c>
      <c r="G317" s="2">
        <v>248.1</v>
      </c>
      <c r="H317" s="2">
        <v>248.1</v>
      </c>
    </row>
    <row r="318" spans="1:8">
      <c r="A318" t="s">
        <v>410</v>
      </c>
      <c r="B318" t="s">
        <v>448</v>
      </c>
      <c r="C318" t="s">
        <v>17</v>
      </c>
      <c r="D318" t="s">
        <v>449</v>
      </c>
      <c r="E318" t="s">
        <v>19</v>
      </c>
      <c r="F318" s="2">
        <v>1</v>
      </c>
      <c r="G318" s="2">
        <v>9799.7099999999991</v>
      </c>
      <c r="H318" s="2">
        <v>9799.7099999999991</v>
      </c>
    </row>
    <row r="319" spans="1:8">
      <c r="A319" t="s">
        <v>410</v>
      </c>
      <c r="B319" t="s">
        <v>450</v>
      </c>
      <c r="C319" t="s">
        <v>17</v>
      </c>
      <c r="D319" t="s">
        <v>451</v>
      </c>
      <c r="E319" t="s">
        <v>19</v>
      </c>
      <c r="F319" s="2">
        <v>1</v>
      </c>
      <c r="G319" s="2">
        <v>37.200000000000003</v>
      </c>
      <c r="H319" s="2">
        <v>37.200000000000003</v>
      </c>
    </row>
    <row r="320" spans="1:8">
      <c r="A320" t="s">
        <v>410</v>
      </c>
      <c r="B320" t="s">
        <v>452</v>
      </c>
      <c r="C320" t="s">
        <v>17</v>
      </c>
      <c r="D320" t="s">
        <v>453</v>
      </c>
      <c r="E320" t="s">
        <v>19</v>
      </c>
      <c r="F320" s="2">
        <v>1</v>
      </c>
      <c r="G320" s="2">
        <v>248.1</v>
      </c>
      <c r="H320" s="2">
        <v>248.1</v>
      </c>
    </row>
    <row r="321" spans="1:8">
      <c r="A321" t="s">
        <v>410</v>
      </c>
      <c r="B321" t="s">
        <v>452</v>
      </c>
      <c r="C321" t="s">
        <v>17</v>
      </c>
      <c r="D321" t="s">
        <v>454</v>
      </c>
      <c r="E321" t="s">
        <v>19</v>
      </c>
      <c r="F321" s="2">
        <v>1</v>
      </c>
      <c r="G321" s="2">
        <v>410</v>
      </c>
      <c r="H321" s="2">
        <v>410</v>
      </c>
    </row>
    <row r="322" spans="1:8">
      <c r="A322" t="s">
        <v>410</v>
      </c>
      <c r="B322" t="s">
        <v>455</v>
      </c>
      <c r="C322" t="s">
        <v>17</v>
      </c>
      <c r="D322" t="s">
        <v>67</v>
      </c>
      <c r="E322" t="s">
        <v>19</v>
      </c>
      <c r="F322" s="2">
        <v>1</v>
      </c>
      <c r="G322" s="2">
        <v>130.69999999999999</v>
      </c>
      <c r="H322" s="2">
        <v>130.69999999999999</v>
      </c>
    </row>
    <row r="323" spans="1:8">
      <c r="A323" t="s">
        <v>410</v>
      </c>
      <c r="B323" t="s">
        <v>456</v>
      </c>
      <c r="C323" t="s">
        <v>17</v>
      </c>
      <c r="D323" t="s">
        <v>457</v>
      </c>
      <c r="E323" t="s">
        <v>19</v>
      </c>
      <c r="F323" s="2">
        <v>1</v>
      </c>
      <c r="G323" s="2">
        <v>425</v>
      </c>
      <c r="H323" s="2">
        <v>425</v>
      </c>
    </row>
    <row r="324" spans="1:8">
      <c r="A324" t="s">
        <v>410</v>
      </c>
      <c r="B324" t="s">
        <v>458</v>
      </c>
      <c r="C324" t="s">
        <v>17</v>
      </c>
      <c r="D324" t="s">
        <v>459</v>
      </c>
      <c r="E324" t="s">
        <v>19</v>
      </c>
      <c r="F324" s="2">
        <v>1</v>
      </c>
      <c r="G324" s="2">
        <v>6.6</v>
      </c>
      <c r="H324" s="2">
        <v>6.6</v>
      </c>
    </row>
    <row r="325" spans="1:8">
      <c r="A325" t="s">
        <v>410</v>
      </c>
      <c r="B325" t="s">
        <v>458</v>
      </c>
      <c r="C325" t="s">
        <v>17</v>
      </c>
      <c r="D325" t="s">
        <v>460</v>
      </c>
      <c r="E325" t="s">
        <v>19</v>
      </c>
      <c r="F325" s="2">
        <v>1</v>
      </c>
      <c r="G325" s="2">
        <v>7.3</v>
      </c>
      <c r="H325" s="2">
        <v>7.3</v>
      </c>
    </row>
    <row r="326" spans="1:8">
      <c r="A326" t="s">
        <v>410</v>
      </c>
      <c r="B326" t="s">
        <v>458</v>
      </c>
      <c r="C326" t="s">
        <v>17</v>
      </c>
      <c r="D326" t="s">
        <v>461</v>
      </c>
      <c r="E326" t="s">
        <v>19</v>
      </c>
      <c r="F326" s="2">
        <v>1</v>
      </c>
      <c r="G326" s="2">
        <v>0</v>
      </c>
      <c r="H326" s="2">
        <v>0</v>
      </c>
    </row>
    <row r="327" spans="1:8">
      <c r="A327" t="s">
        <v>410</v>
      </c>
      <c r="B327" t="s">
        <v>462</v>
      </c>
      <c r="C327" t="s">
        <v>17</v>
      </c>
      <c r="D327" t="s">
        <v>60</v>
      </c>
      <c r="E327" t="s">
        <v>390</v>
      </c>
      <c r="F327" s="2">
        <v>1</v>
      </c>
      <c r="G327" s="2">
        <v>64.400000000000006</v>
      </c>
      <c r="H327" s="2">
        <v>64.400000000000006</v>
      </c>
    </row>
    <row r="328" spans="1:8">
      <c r="A328" t="s">
        <v>410</v>
      </c>
      <c r="B328" t="s">
        <v>463</v>
      </c>
      <c r="C328" t="s">
        <v>17</v>
      </c>
      <c r="D328" t="s">
        <v>67</v>
      </c>
      <c r="E328" t="s">
        <v>19</v>
      </c>
      <c r="F328" s="2">
        <v>1</v>
      </c>
      <c r="G328" s="2">
        <v>6.6</v>
      </c>
      <c r="H328" s="2">
        <v>6.6</v>
      </c>
    </row>
    <row r="329" spans="1:8">
      <c r="A329" t="s">
        <v>410</v>
      </c>
      <c r="B329" t="s">
        <v>464</v>
      </c>
      <c r="C329" t="s">
        <v>17</v>
      </c>
      <c r="D329" t="s">
        <v>465</v>
      </c>
      <c r="E329" t="s">
        <v>390</v>
      </c>
      <c r="F329" s="2">
        <v>1</v>
      </c>
      <c r="G329" s="2">
        <v>14300</v>
      </c>
      <c r="H329" s="2">
        <v>14300</v>
      </c>
    </row>
    <row r="330" spans="1:8">
      <c r="A330" t="s">
        <v>410</v>
      </c>
      <c r="B330" t="s">
        <v>464</v>
      </c>
      <c r="C330" t="s">
        <v>17</v>
      </c>
      <c r="D330" t="s">
        <v>466</v>
      </c>
      <c r="E330" t="s">
        <v>19</v>
      </c>
      <c r="F330" s="2">
        <v>1</v>
      </c>
      <c r="G330" s="2">
        <v>14</v>
      </c>
      <c r="H330" s="2">
        <v>14</v>
      </c>
    </row>
    <row r="331" spans="1:8">
      <c r="A331" t="s">
        <v>410</v>
      </c>
      <c r="B331" t="s">
        <v>464</v>
      </c>
      <c r="C331" t="s">
        <v>17</v>
      </c>
      <c r="D331" t="s">
        <v>467</v>
      </c>
      <c r="E331" t="s">
        <v>19</v>
      </c>
      <c r="F331" s="2">
        <v>1</v>
      </c>
      <c r="G331" s="2">
        <v>180</v>
      </c>
      <c r="H331" s="2">
        <v>180</v>
      </c>
    </row>
    <row r="332" spans="1:8">
      <c r="A332" t="s">
        <v>410</v>
      </c>
      <c r="B332" t="s">
        <v>468</v>
      </c>
      <c r="C332" t="s">
        <v>17</v>
      </c>
      <c r="D332" t="s">
        <v>469</v>
      </c>
      <c r="E332" t="s">
        <v>19</v>
      </c>
      <c r="F332" s="2">
        <v>1</v>
      </c>
      <c r="G332" s="2">
        <v>650</v>
      </c>
      <c r="H332" s="2">
        <v>650</v>
      </c>
    </row>
    <row r="333" spans="1:8">
      <c r="A333" t="s">
        <v>410</v>
      </c>
      <c r="B333" t="s">
        <v>468</v>
      </c>
      <c r="C333" t="s">
        <v>17</v>
      </c>
      <c r="D333" t="s">
        <v>470</v>
      </c>
      <c r="E333" t="s">
        <v>19</v>
      </c>
      <c r="F333" s="2">
        <v>1</v>
      </c>
      <c r="G333" s="2">
        <v>6.6</v>
      </c>
      <c r="H333" s="2">
        <v>6.6</v>
      </c>
    </row>
    <row r="334" spans="1:8">
      <c r="A334" t="s">
        <v>410</v>
      </c>
      <c r="B334" t="s">
        <v>471</v>
      </c>
      <c r="C334" t="s">
        <v>17</v>
      </c>
      <c r="D334" t="s">
        <v>472</v>
      </c>
      <c r="E334" t="s">
        <v>19</v>
      </c>
      <c r="F334" s="2">
        <v>1</v>
      </c>
      <c r="G334" s="2">
        <v>42.45</v>
      </c>
      <c r="H334" s="2">
        <v>42.45</v>
      </c>
    </row>
    <row r="335" spans="1:8">
      <c r="A335" t="s">
        <v>410</v>
      </c>
      <c r="B335" t="s">
        <v>473</v>
      </c>
      <c r="C335" t="s">
        <v>22</v>
      </c>
      <c r="D335" t="s">
        <v>474</v>
      </c>
      <c r="E335" t="s">
        <v>19</v>
      </c>
      <c r="F335" s="2">
        <v>1</v>
      </c>
      <c r="G335" s="2">
        <v>150</v>
      </c>
      <c r="H335" s="2">
        <v>150</v>
      </c>
    </row>
    <row r="336" spans="1:8">
      <c r="A336" t="s">
        <v>410</v>
      </c>
      <c r="B336" t="s">
        <v>473</v>
      </c>
      <c r="C336" t="s">
        <v>22</v>
      </c>
      <c r="D336" t="s">
        <v>475</v>
      </c>
      <c r="E336" t="s">
        <v>19</v>
      </c>
      <c r="F336" s="2">
        <v>1</v>
      </c>
      <c r="G336" s="2">
        <v>50</v>
      </c>
      <c r="H336" s="2">
        <v>50</v>
      </c>
    </row>
    <row r="337" spans="1:8">
      <c r="A337" t="s">
        <v>410</v>
      </c>
      <c r="B337" t="s">
        <v>473</v>
      </c>
      <c r="C337" t="s">
        <v>17</v>
      </c>
      <c r="D337" t="s">
        <v>476</v>
      </c>
      <c r="E337" t="s">
        <v>19</v>
      </c>
      <c r="F337" s="2">
        <v>1</v>
      </c>
      <c r="G337" s="2">
        <v>280</v>
      </c>
      <c r="H337" s="2">
        <v>280</v>
      </c>
    </row>
    <row r="338" spans="1:8">
      <c r="A338" t="s">
        <v>410</v>
      </c>
      <c r="B338" t="s">
        <v>473</v>
      </c>
      <c r="C338" t="s">
        <v>17</v>
      </c>
      <c r="D338" t="s">
        <v>477</v>
      </c>
      <c r="E338" t="s">
        <v>19</v>
      </c>
      <c r="F338" s="2">
        <v>1</v>
      </c>
      <c r="G338" s="2">
        <v>1020</v>
      </c>
      <c r="H338" s="2">
        <v>1020</v>
      </c>
    </row>
    <row r="339" spans="1:8">
      <c r="A339" t="s">
        <v>410</v>
      </c>
      <c r="B339" t="s">
        <v>473</v>
      </c>
      <c r="C339" t="s">
        <v>17</v>
      </c>
      <c r="D339" t="s">
        <v>478</v>
      </c>
      <c r="E339" t="s">
        <v>19</v>
      </c>
      <c r="F339" s="2">
        <v>1</v>
      </c>
      <c r="G339" s="2">
        <v>22.8</v>
      </c>
      <c r="H339" s="2">
        <v>22.8</v>
      </c>
    </row>
    <row r="340" spans="1:8">
      <c r="A340" t="s">
        <v>410</v>
      </c>
      <c r="B340" t="s">
        <v>479</v>
      </c>
      <c r="C340" t="s">
        <v>17</v>
      </c>
      <c r="D340" t="s">
        <v>480</v>
      </c>
      <c r="E340" t="s">
        <v>390</v>
      </c>
      <c r="F340" s="2">
        <v>1</v>
      </c>
      <c r="G340" s="2">
        <v>0</v>
      </c>
      <c r="H340" s="2">
        <v>0</v>
      </c>
    </row>
    <row r="341" spans="1:8">
      <c r="A341" t="s">
        <v>410</v>
      </c>
      <c r="B341" t="s">
        <v>479</v>
      </c>
      <c r="C341" t="s">
        <v>17</v>
      </c>
      <c r="D341" t="s">
        <v>481</v>
      </c>
      <c r="E341" t="s">
        <v>19</v>
      </c>
      <c r="F341" s="2">
        <v>1</v>
      </c>
      <c r="G341" s="2">
        <v>479.31</v>
      </c>
      <c r="H341" s="2">
        <v>479.31</v>
      </c>
    </row>
    <row r="342" spans="1:8">
      <c r="A342" t="s">
        <v>410</v>
      </c>
      <c r="B342" t="s">
        <v>482</v>
      </c>
      <c r="C342" t="s">
        <v>17</v>
      </c>
      <c r="D342" t="s">
        <v>483</v>
      </c>
      <c r="E342" t="s">
        <v>19</v>
      </c>
      <c r="F342" s="2">
        <v>1</v>
      </c>
      <c r="G342" s="2">
        <v>0</v>
      </c>
      <c r="H342" s="2">
        <v>0</v>
      </c>
    </row>
    <row r="343" spans="1:8">
      <c r="A343" t="s">
        <v>410</v>
      </c>
      <c r="B343" t="s">
        <v>484</v>
      </c>
      <c r="C343" t="s">
        <v>17</v>
      </c>
      <c r="D343" t="s">
        <v>485</v>
      </c>
      <c r="E343" t="s">
        <v>19</v>
      </c>
      <c r="F343" s="2">
        <v>1</v>
      </c>
      <c r="G343" s="2">
        <v>66.06</v>
      </c>
      <c r="H343" s="2">
        <v>66.06</v>
      </c>
    </row>
    <row r="344" spans="1:8">
      <c r="A344" t="s">
        <v>410</v>
      </c>
      <c r="B344" t="s">
        <v>486</v>
      </c>
      <c r="C344" t="s">
        <v>22</v>
      </c>
      <c r="D344" t="s">
        <v>487</v>
      </c>
      <c r="E344" t="s">
        <v>19</v>
      </c>
      <c r="F344" s="2">
        <v>1</v>
      </c>
      <c r="G344" s="2">
        <v>3300</v>
      </c>
      <c r="H344" s="2">
        <v>3300</v>
      </c>
    </row>
    <row r="345" spans="1:8">
      <c r="A345" t="s">
        <v>410</v>
      </c>
      <c r="B345" t="s">
        <v>488</v>
      </c>
      <c r="C345" t="s">
        <v>17</v>
      </c>
      <c r="D345" t="s">
        <v>489</v>
      </c>
      <c r="E345" t="s">
        <v>19</v>
      </c>
      <c r="F345" s="2">
        <v>1</v>
      </c>
      <c r="G345" s="2">
        <v>150</v>
      </c>
      <c r="H345" s="2">
        <v>150</v>
      </c>
    </row>
    <row r="346" spans="1:8">
      <c r="A346" t="s">
        <v>410</v>
      </c>
      <c r="B346" t="s">
        <v>488</v>
      </c>
      <c r="C346" t="s">
        <v>17</v>
      </c>
      <c r="D346" t="s">
        <v>490</v>
      </c>
      <c r="E346" t="s">
        <v>19</v>
      </c>
      <c r="F346" s="2">
        <v>1</v>
      </c>
      <c r="G346" s="2">
        <v>250</v>
      </c>
      <c r="H346" s="2">
        <v>250</v>
      </c>
    </row>
    <row r="347" spans="1:8">
      <c r="A347" t="s">
        <v>410</v>
      </c>
      <c r="B347" t="s">
        <v>491</v>
      </c>
      <c r="C347" t="s">
        <v>17</v>
      </c>
      <c r="D347" t="s">
        <v>334</v>
      </c>
      <c r="E347" t="s">
        <v>19</v>
      </c>
      <c r="F347" s="2">
        <v>1</v>
      </c>
      <c r="G347" s="2">
        <v>72.989999999999995</v>
      </c>
      <c r="H347" s="2">
        <v>72.989999999999995</v>
      </c>
    </row>
    <row r="348" spans="1:8">
      <c r="A348" t="s">
        <v>410</v>
      </c>
      <c r="B348" t="s">
        <v>492</v>
      </c>
      <c r="C348" t="s">
        <v>17</v>
      </c>
      <c r="D348" t="s">
        <v>493</v>
      </c>
      <c r="E348" t="s">
        <v>19</v>
      </c>
      <c r="F348" s="2">
        <v>1</v>
      </c>
      <c r="G348" s="2">
        <v>49.4</v>
      </c>
      <c r="H348" s="2">
        <v>49.4</v>
      </c>
    </row>
    <row r="349" spans="1:8">
      <c r="A349" t="s">
        <v>410</v>
      </c>
      <c r="B349" t="s">
        <v>494</v>
      </c>
      <c r="C349" t="s">
        <v>17</v>
      </c>
      <c r="D349" t="s">
        <v>495</v>
      </c>
      <c r="E349" t="s">
        <v>19</v>
      </c>
      <c r="F349" s="2">
        <v>1</v>
      </c>
      <c r="G349" s="2">
        <v>52</v>
      </c>
      <c r="H349" s="2">
        <v>52</v>
      </c>
    </row>
    <row r="350" spans="1:8">
      <c r="A350" t="s">
        <v>410</v>
      </c>
      <c r="B350" t="s">
        <v>496</v>
      </c>
      <c r="C350" t="s">
        <v>17</v>
      </c>
      <c r="D350" t="s">
        <v>495</v>
      </c>
      <c r="E350" t="s">
        <v>19</v>
      </c>
      <c r="F350" s="2">
        <v>1</v>
      </c>
      <c r="G350" s="2">
        <v>55.7</v>
      </c>
      <c r="H350" s="2">
        <v>55.7</v>
      </c>
    </row>
    <row r="351" spans="1:8">
      <c r="A351" t="s">
        <v>410</v>
      </c>
      <c r="B351" t="s">
        <v>497</v>
      </c>
      <c r="C351" t="s">
        <v>17</v>
      </c>
      <c r="D351" t="s">
        <v>498</v>
      </c>
      <c r="E351" t="s">
        <v>19</v>
      </c>
      <c r="F351" s="2">
        <v>1</v>
      </c>
      <c r="G351" s="2">
        <v>11.5</v>
      </c>
      <c r="H351" s="2">
        <v>11.5</v>
      </c>
    </row>
    <row r="352" spans="1:8">
      <c r="A352" t="s">
        <v>410</v>
      </c>
      <c r="B352" t="s">
        <v>497</v>
      </c>
      <c r="C352" t="s">
        <v>17</v>
      </c>
      <c r="D352" t="s">
        <v>499</v>
      </c>
      <c r="E352" t="s">
        <v>19</v>
      </c>
      <c r="F352" s="2">
        <v>1</v>
      </c>
      <c r="G352" s="2">
        <v>23.7</v>
      </c>
      <c r="H352" s="2">
        <v>23.7</v>
      </c>
    </row>
    <row r="353" spans="1:8">
      <c r="A353" t="s">
        <v>410</v>
      </c>
      <c r="B353" t="s">
        <v>500</v>
      </c>
      <c r="C353" t="s">
        <v>17</v>
      </c>
      <c r="D353" t="s">
        <v>501</v>
      </c>
      <c r="E353" t="s">
        <v>19</v>
      </c>
      <c r="F353" s="2">
        <v>1</v>
      </c>
      <c r="G353" s="2">
        <v>23.7</v>
      </c>
      <c r="H353" s="2">
        <v>23.7</v>
      </c>
    </row>
    <row r="354" spans="1:8">
      <c r="A354" t="s">
        <v>410</v>
      </c>
      <c r="B354" t="s">
        <v>502</v>
      </c>
      <c r="C354" t="s">
        <v>17</v>
      </c>
      <c r="D354" t="s">
        <v>503</v>
      </c>
      <c r="E354" t="s">
        <v>19</v>
      </c>
      <c r="F354" s="2">
        <v>1</v>
      </c>
      <c r="G354" s="2">
        <v>55.56</v>
      </c>
      <c r="H354" s="2">
        <v>55.56</v>
      </c>
    </row>
    <row r="355" spans="1:8">
      <c r="A355" t="s">
        <v>410</v>
      </c>
      <c r="B355" t="s">
        <v>504</v>
      </c>
      <c r="C355" t="s">
        <v>17</v>
      </c>
      <c r="D355" t="s">
        <v>505</v>
      </c>
      <c r="E355" t="s">
        <v>19</v>
      </c>
      <c r="F355" s="2">
        <v>1</v>
      </c>
      <c r="G355" s="2">
        <v>23.9</v>
      </c>
      <c r="H355" s="2">
        <v>23.9</v>
      </c>
    </row>
    <row r="356" spans="1:8">
      <c r="A356" t="s">
        <v>410</v>
      </c>
      <c r="B356" t="s">
        <v>506</v>
      </c>
      <c r="C356" t="s">
        <v>17</v>
      </c>
      <c r="D356" t="s">
        <v>507</v>
      </c>
      <c r="E356" t="s">
        <v>19</v>
      </c>
      <c r="F356" s="2">
        <v>1</v>
      </c>
      <c r="G356" s="2">
        <v>116.4</v>
      </c>
      <c r="H356" s="2">
        <v>116.4</v>
      </c>
    </row>
    <row r="357" spans="1:8">
      <c r="A357" t="s">
        <v>410</v>
      </c>
      <c r="B357" t="s">
        <v>506</v>
      </c>
      <c r="C357" t="s">
        <v>17</v>
      </c>
      <c r="D357" t="s">
        <v>508</v>
      </c>
      <c r="E357" t="s">
        <v>19</v>
      </c>
      <c r="F357" s="2">
        <v>1</v>
      </c>
      <c r="G357" s="2">
        <v>252.8</v>
      </c>
      <c r="H357" s="2">
        <v>252.8</v>
      </c>
    </row>
    <row r="358" spans="1:8">
      <c r="A358" t="s">
        <v>410</v>
      </c>
      <c r="B358" t="s">
        <v>506</v>
      </c>
      <c r="C358" t="s">
        <v>17</v>
      </c>
      <c r="D358" t="s">
        <v>509</v>
      </c>
      <c r="E358" t="s">
        <v>19</v>
      </c>
      <c r="F358" s="2">
        <v>1</v>
      </c>
      <c r="G358" s="2">
        <v>643.6</v>
      </c>
      <c r="H358" s="2">
        <v>643.6</v>
      </c>
    </row>
    <row r="359" spans="1:8">
      <c r="A359" t="s">
        <v>410</v>
      </c>
      <c r="B359" t="s">
        <v>506</v>
      </c>
      <c r="C359" t="s">
        <v>17</v>
      </c>
      <c r="D359" t="s">
        <v>510</v>
      </c>
      <c r="E359" t="s">
        <v>19</v>
      </c>
      <c r="F359" s="2">
        <v>1</v>
      </c>
      <c r="G359" s="2">
        <v>698.4</v>
      </c>
      <c r="H359" s="2">
        <v>698.4</v>
      </c>
    </row>
    <row r="360" spans="1:8">
      <c r="A360" t="s">
        <v>410</v>
      </c>
      <c r="B360" t="s">
        <v>511</v>
      </c>
      <c r="C360" t="s">
        <v>17</v>
      </c>
      <c r="D360" t="s">
        <v>512</v>
      </c>
      <c r="E360" t="s">
        <v>19</v>
      </c>
      <c r="F360" s="2">
        <v>1</v>
      </c>
      <c r="G360" s="2">
        <v>37.68</v>
      </c>
      <c r="H360" s="2">
        <v>37.68</v>
      </c>
    </row>
    <row r="361" spans="1:8">
      <c r="A361" t="s">
        <v>410</v>
      </c>
      <c r="B361" t="s">
        <v>513</v>
      </c>
      <c r="C361" t="s">
        <v>22</v>
      </c>
      <c r="D361" t="s">
        <v>514</v>
      </c>
      <c r="E361" t="s">
        <v>19</v>
      </c>
      <c r="F361" s="2">
        <v>1</v>
      </c>
      <c r="G361" s="2">
        <v>680</v>
      </c>
      <c r="H361" s="2">
        <v>680</v>
      </c>
    </row>
    <row r="362" spans="1:8">
      <c r="A362" t="s">
        <v>410</v>
      </c>
      <c r="B362" t="s">
        <v>513</v>
      </c>
      <c r="C362" t="s">
        <v>17</v>
      </c>
      <c r="D362" t="s">
        <v>163</v>
      </c>
      <c r="E362" t="s">
        <v>19</v>
      </c>
      <c r="F362" s="2">
        <v>1</v>
      </c>
      <c r="G362" s="2">
        <v>69.900000000000006</v>
      </c>
      <c r="H362" s="2">
        <v>69.900000000000006</v>
      </c>
    </row>
    <row r="363" spans="1:8">
      <c r="A363" t="s">
        <v>410</v>
      </c>
      <c r="B363" t="s">
        <v>515</v>
      </c>
      <c r="C363" t="s">
        <v>17</v>
      </c>
      <c r="D363" t="s">
        <v>516</v>
      </c>
      <c r="E363" t="s">
        <v>19</v>
      </c>
      <c r="F363" s="2">
        <v>1</v>
      </c>
      <c r="G363" s="2">
        <v>3.7</v>
      </c>
      <c r="H363" s="2">
        <v>3.7</v>
      </c>
    </row>
    <row r="364" spans="1:8">
      <c r="A364" t="s">
        <v>410</v>
      </c>
      <c r="B364" t="s">
        <v>517</v>
      </c>
      <c r="C364" t="s">
        <v>17</v>
      </c>
      <c r="D364" t="s">
        <v>518</v>
      </c>
      <c r="E364" t="s">
        <v>19</v>
      </c>
      <c r="F364" s="2">
        <v>1</v>
      </c>
      <c r="G364" s="2">
        <v>52.4</v>
      </c>
      <c r="H364" s="2">
        <v>52.4</v>
      </c>
    </row>
    <row r="365" spans="1:8">
      <c r="A365" t="s">
        <v>410</v>
      </c>
      <c r="B365" t="s">
        <v>517</v>
      </c>
      <c r="C365" t="s">
        <v>17</v>
      </c>
      <c r="D365" t="s">
        <v>519</v>
      </c>
      <c r="E365" t="s">
        <v>19</v>
      </c>
      <c r="F365" s="2">
        <v>1</v>
      </c>
      <c r="G365" s="2">
        <v>1.7</v>
      </c>
      <c r="H365" s="2">
        <v>1.7</v>
      </c>
    </row>
    <row r="366" spans="1:8">
      <c r="A366" t="s">
        <v>410</v>
      </c>
      <c r="B366" t="s">
        <v>520</v>
      </c>
      <c r="C366" t="s">
        <v>17</v>
      </c>
      <c r="D366" t="s">
        <v>521</v>
      </c>
      <c r="E366" t="s">
        <v>19</v>
      </c>
      <c r="F366" s="2">
        <v>1</v>
      </c>
      <c r="G366" s="2">
        <v>23.54</v>
      </c>
      <c r="H366" s="2">
        <v>23.54</v>
      </c>
    </row>
    <row r="367" spans="1:8">
      <c r="A367" t="s">
        <v>410</v>
      </c>
      <c r="B367" t="s">
        <v>522</v>
      </c>
      <c r="C367" t="s">
        <v>17</v>
      </c>
      <c r="D367" t="s">
        <v>523</v>
      </c>
      <c r="E367" t="s">
        <v>19</v>
      </c>
      <c r="F367" s="2">
        <v>1</v>
      </c>
      <c r="G367" s="2">
        <v>146.69999999999999</v>
      </c>
      <c r="H367" s="2">
        <v>146.69999999999999</v>
      </c>
    </row>
    <row r="368" spans="1:8">
      <c r="A368" t="s">
        <v>410</v>
      </c>
      <c r="B368" t="s">
        <v>522</v>
      </c>
      <c r="C368" t="s">
        <v>17</v>
      </c>
      <c r="D368" t="s">
        <v>524</v>
      </c>
      <c r="E368" t="s">
        <v>19</v>
      </c>
      <c r="F368" s="2">
        <v>1</v>
      </c>
      <c r="G368" s="2">
        <v>160</v>
      </c>
      <c r="H368" s="2">
        <v>160</v>
      </c>
    </row>
    <row r="369" spans="1:8">
      <c r="A369" t="s">
        <v>410</v>
      </c>
      <c r="B369" t="s">
        <v>522</v>
      </c>
      <c r="C369" t="s">
        <v>17</v>
      </c>
      <c r="D369" t="s">
        <v>525</v>
      </c>
      <c r="E369" t="s">
        <v>19</v>
      </c>
      <c r="F369" s="2">
        <v>1</v>
      </c>
      <c r="G369" s="2">
        <v>296.37</v>
      </c>
      <c r="H369" s="2">
        <v>296.37</v>
      </c>
    </row>
    <row r="370" spans="1:8">
      <c r="A370" t="s">
        <v>410</v>
      </c>
      <c r="B370" t="s">
        <v>522</v>
      </c>
      <c r="C370" t="s">
        <v>17</v>
      </c>
      <c r="D370" t="s">
        <v>526</v>
      </c>
      <c r="E370" t="s">
        <v>19</v>
      </c>
      <c r="F370" s="2">
        <v>1</v>
      </c>
      <c r="G370" s="2">
        <v>798</v>
      </c>
      <c r="H370" s="2">
        <v>798</v>
      </c>
    </row>
    <row r="371" spans="1:8">
      <c r="A371" t="s">
        <v>410</v>
      </c>
      <c r="B371" t="s">
        <v>522</v>
      </c>
      <c r="C371" t="s">
        <v>17</v>
      </c>
      <c r="D371" t="s">
        <v>527</v>
      </c>
      <c r="E371" t="s">
        <v>19</v>
      </c>
      <c r="F371" s="2">
        <v>1</v>
      </c>
      <c r="G371" s="2">
        <v>478.31</v>
      </c>
      <c r="H371" s="2">
        <v>478.31</v>
      </c>
    </row>
    <row r="372" spans="1:8">
      <c r="A372" t="s">
        <v>410</v>
      </c>
      <c r="B372" t="s">
        <v>522</v>
      </c>
      <c r="C372" t="s">
        <v>17</v>
      </c>
      <c r="D372" t="s">
        <v>528</v>
      </c>
      <c r="E372" t="s">
        <v>19</v>
      </c>
      <c r="F372" s="2">
        <v>1</v>
      </c>
      <c r="G372" s="2">
        <v>480</v>
      </c>
      <c r="H372" s="2">
        <v>480</v>
      </c>
    </row>
    <row r="373" spans="1:8">
      <c r="A373" t="s">
        <v>410</v>
      </c>
      <c r="B373" t="s">
        <v>522</v>
      </c>
      <c r="C373" t="s">
        <v>17</v>
      </c>
      <c r="D373" t="s">
        <v>529</v>
      </c>
      <c r="E373" t="s">
        <v>19</v>
      </c>
      <c r="F373" s="2">
        <v>1</v>
      </c>
      <c r="G373" s="2">
        <v>220</v>
      </c>
      <c r="H373" s="2">
        <v>220</v>
      </c>
    </row>
    <row r="374" spans="1:8">
      <c r="A374" t="s">
        <v>410</v>
      </c>
      <c r="B374" t="s">
        <v>522</v>
      </c>
      <c r="C374" t="s">
        <v>17</v>
      </c>
      <c r="D374" t="s">
        <v>530</v>
      </c>
      <c r="E374" t="s">
        <v>19</v>
      </c>
      <c r="F374" s="2">
        <v>1</v>
      </c>
      <c r="G374" s="2">
        <v>1230.8</v>
      </c>
      <c r="H374" s="2">
        <v>1230.8</v>
      </c>
    </row>
    <row r="375" spans="1:8">
      <c r="A375" t="s">
        <v>410</v>
      </c>
      <c r="B375" t="s">
        <v>522</v>
      </c>
      <c r="C375" t="s">
        <v>90</v>
      </c>
      <c r="D375" t="s">
        <v>531</v>
      </c>
      <c r="E375" t="s">
        <v>19</v>
      </c>
      <c r="F375" s="2">
        <v>1</v>
      </c>
      <c r="G375" s="2">
        <v>981</v>
      </c>
      <c r="H375" s="2">
        <v>981</v>
      </c>
    </row>
    <row r="376" spans="1:8">
      <c r="A376" t="s">
        <v>410</v>
      </c>
      <c r="B376" t="s">
        <v>532</v>
      </c>
      <c r="C376" t="s">
        <v>22</v>
      </c>
      <c r="D376" t="s">
        <v>533</v>
      </c>
      <c r="E376" t="s">
        <v>19</v>
      </c>
      <c r="F376" s="2">
        <v>1</v>
      </c>
      <c r="G376" s="2">
        <v>1000</v>
      </c>
      <c r="H376" s="2">
        <v>1000</v>
      </c>
    </row>
    <row r="377" spans="1:8">
      <c r="A377" t="s">
        <v>410</v>
      </c>
      <c r="B377" t="s">
        <v>532</v>
      </c>
      <c r="C377" t="s">
        <v>17</v>
      </c>
      <c r="D377" t="s">
        <v>534</v>
      </c>
      <c r="E377" t="s">
        <v>19</v>
      </c>
      <c r="F377" s="2">
        <v>1</v>
      </c>
      <c r="G377" s="2">
        <v>450</v>
      </c>
      <c r="H377" s="2">
        <v>450</v>
      </c>
    </row>
    <row r="378" spans="1:8">
      <c r="A378" t="s">
        <v>410</v>
      </c>
      <c r="B378" t="s">
        <v>532</v>
      </c>
      <c r="C378" t="s">
        <v>17</v>
      </c>
      <c r="D378" t="s">
        <v>535</v>
      </c>
      <c r="E378" t="s">
        <v>390</v>
      </c>
      <c r="F378" s="2">
        <v>8</v>
      </c>
      <c r="G378" s="2">
        <v>14.67</v>
      </c>
      <c r="H378" s="2">
        <v>117.36</v>
      </c>
    </row>
    <row r="379" spans="1:8">
      <c r="A379" t="s">
        <v>410</v>
      </c>
      <c r="B379" t="s">
        <v>536</v>
      </c>
      <c r="C379" t="s">
        <v>17</v>
      </c>
      <c r="D379" t="s">
        <v>537</v>
      </c>
      <c r="E379" t="s">
        <v>19</v>
      </c>
      <c r="F379" s="2">
        <v>1</v>
      </c>
      <c r="G379" s="2">
        <v>27.2</v>
      </c>
      <c r="H379" s="2">
        <v>27.2</v>
      </c>
    </row>
    <row r="380" spans="1:8">
      <c r="A380" t="s">
        <v>410</v>
      </c>
      <c r="B380" t="s">
        <v>538</v>
      </c>
      <c r="C380" t="s">
        <v>17</v>
      </c>
      <c r="D380" t="s">
        <v>539</v>
      </c>
      <c r="E380" t="s">
        <v>19</v>
      </c>
      <c r="F380" s="2">
        <v>1</v>
      </c>
      <c r="G380" s="2">
        <v>160.75</v>
      </c>
      <c r="H380" s="2">
        <v>160.75</v>
      </c>
    </row>
    <row r="381" spans="1:8">
      <c r="A381" t="s">
        <v>410</v>
      </c>
      <c r="B381" t="s">
        <v>538</v>
      </c>
      <c r="C381" t="s">
        <v>17</v>
      </c>
      <c r="D381" t="s">
        <v>540</v>
      </c>
      <c r="E381" t="s">
        <v>19</v>
      </c>
      <c r="F381" s="2">
        <v>1</v>
      </c>
      <c r="G381" s="2">
        <v>150</v>
      </c>
      <c r="H381" s="2">
        <v>150</v>
      </c>
    </row>
    <row r="382" spans="1:8">
      <c r="A382" t="s">
        <v>541</v>
      </c>
      <c r="B382" t="s">
        <v>542</v>
      </c>
      <c r="C382" t="s">
        <v>17</v>
      </c>
      <c r="D382" t="s">
        <v>543</v>
      </c>
      <c r="E382" t="s">
        <v>19</v>
      </c>
      <c r="F382" s="2">
        <v>1</v>
      </c>
      <c r="G382" s="2">
        <v>3216</v>
      </c>
      <c r="H382" s="2">
        <v>3216</v>
      </c>
    </row>
    <row r="383" spans="1:8">
      <c r="A383" t="s">
        <v>541</v>
      </c>
      <c r="B383" t="s">
        <v>544</v>
      </c>
      <c r="C383" t="s">
        <v>17</v>
      </c>
      <c r="D383" t="s">
        <v>545</v>
      </c>
      <c r="E383" t="s">
        <v>19</v>
      </c>
      <c r="F383" s="2">
        <v>1</v>
      </c>
      <c r="G383" s="2">
        <v>30</v>
      </c>
      <c r="H383" s="2">
        <v>30</v>
      </c>
    </row>
    <row r="384" spans="1:8">
      <c r="A384" t="s">
        <v>541</v>
      </c>
      <c r="B384" t="s">
        <v>546</v>
      </c>
      <c r="C384" t="s">
        <v>17</v>
      </c>
      <c r="D384" t="s">
        <v>547</v>
      </c>
      <c r="E384" t="s">
        <v>19</v>
      </c>
      <c r="F384" s="2">
        <v>1</v>
      </c>
      <c r="G384" s="2">
        <v>2895</v>
      </c>
      <c r="H384" s="2">
        <v>2895</v>
      </c>
    </row>
    <row r="385" spans="1:8">
      <c r="A385" t="s">
        <v>541</v>
      </c>
      <c r="B385" t="s">
        <v>548</v>
      </c>
      <c r="C385" t="s">
        <v>17</v>
      </c>
      <c r="D385" t="s">
        <v>549</v>
      </c>
      <c r="E385" t="s">
        <v>19</v>
      </c>
      <c r="F385" s="2">
        <v>1</v>
      </c>
      <c r="G385" s="2">
        <v>46.7</v>
      </c>
      <c r="H385" s="2">
        <v>46.7</v>
      </c>
    </row>
    <row r="386" spans="1:8">
      <c r="A386" t="s">
        <v>541</v>
      </c>
      <c r="B386" t="s">
        <v>550</v>
      </c>
      <c r="C386" t="s">
        <v>17</v>
      </c>
      <c r="D386" t="s">
        <v>551</v>
      </c>
      <c r="E386" t="s">
        <v>19</v>
      </c>
      <c r="F386" s="2">
        <v>1</v>
      </c>
      <c r="G386" s="2">
        <v>395</v>
      </c>
      <c r="H386" s="2">
        <v>395</v>
      </c>
    </row>
    <row r="387" spans="1:8">
      <c r="A387" t="s">
        <v>541</v>
      </c>
      <c r="B387" t="s">
        <v>552</v>
      </c>
      <c r="C387" t="s">
        <v>17</v>
      </c>
      <c r="D387" t="s">
        <v>553</v>
      </c>
      <c r="E387" t="s">
        <v>19</v>
      </c>
      <c r="F387" s="2">
        <v>1</v>
      </c>
      <c r="G387" s="2">
        <v>156.27000000000001</v>
      </c>
      <c r="H387" s="2">
        <v>156.27000000000001</v>
      </c>
    </row>
    <row r="388" spans="1:8">
      <c r="A388" t="s">
        <v>541</v>
      </c>
      <c r="B388" t="s">
        <v>554</v>
      </c>
      <c r="C388" t="s">
        <v>22</v>
      </c>
      <c r="D388" t="s">
        <v>23</v>
      </c>
      <c r="E388" t="s">
        <v>19</v>
      </c>
      <c r="F388" s="2">
        <v>1</v>
      </c>
      <c r="G388" s="2">
        <v>0</v>
      </c>
      <c r="H388" s="2">
        <v>0</v>
      </c>
    </row>
    <row r="389" spans="1:8">
      <c r="A389" t="s">
        <v>541</v>
      </c>
      <c r="B389" t="s">
        <v>554</v>
      </c>
      <c r="C389" t="s">
        <v>17</v>
      </c>
      <c r="D389" t="s">
        <v>56</v>
      </c>
      <c r="E389" t="s">
        <v>19</v>
      </c>
      <c r="F389" s="2">
        <v>1</v>
      </c>
      <c r="G389" s="2">
        <v>0</v>
      </c>
      <c r="H389" s="2">
        <v>0</v>
      </c>
    </row>
    <row r="390" spans="1:8">
      <c r="A390" t="s">
        <v>541</v>
      </c>
      <c r="B390" t="s">
        <v>554</v>
      </c>
      <c r="C390" t="s">
        <v>17</v>
      </c>
      <c r="D390" t="s">
        <v>56</v>
      </c>
      <c r="E390" t="s">
        <v>19</v>
      </c>
      <c r="F390" s="2">
        <v>1</v>
      </c>
      <c r="G390" s="2">
        <v>139</v>
      </c>
      <c r="H390" s="2">
        <v>139</v>
      </c>
    </row>
    <row r="391" spans="1:8">
      <c r="A391" t="s">
        <v>541</v>
      </c>
      <c r="B391" t="s">
        <v>554</v>
      </c>
      <c r="C391" t="s">
        <v>17</v>
      </c>
      <c r="D391" t="s">
        <v>555</v>
      </c>
      <c r="E391" t="s">
        <v>19</v>
      </c>
      <c r="F391" s="2">
        <v>1</v>
      </c>
      <c r="G391" s="2">
        <v>439.2</v>
      </c>
      <c r="H391" s="2">
        <v>439.2</v>
      </c>
    </row>
    <row r="392" spans="1:8">
      <c r="A392" t="s">
        <v>541</v>
      </c>
      <c r="B392" t="s">
        <v>556</v>
      </c>
      <c r="C392" t="s">
        <v>22</v>
      </c>
      <c r="D392" t="s">
        <v>115</v>
      </c>
      <c r="E392" t="s">
        <v>19</v>
      </c>
      <c r="F392" s="2">
        <v>1</v>
      </c>
      <c r="G392" s="2">
        <v>18060.84</v>
      </c>
      <c r="H392" s="2">
        <v>18060.84</v>
      </c>
    </row>
    <row r="393" spans="1:8">
      <c r="A393" t="s">
        <v>541</v>
      </c>
      <c r="B393" t="s">
        <v>556</v>
      </c>
      <c r="C393" t="s">
        <v>22</v>
      </c>
      <c r="D393" t="s">
        <v>23</v>
      </c>
      <c r="E393" t="s">
        <v>19</v>
      </c>
      <c r="F393" s="2">
        <v>1</v>
      </c>
      <c r="G393" s="2">
        <v>4830</v>
      </c>
      <c r="H393" s="2">
        <v>4830</v>
      </c>
    </row>
    <row r="394" spans="1:8">
      <c r="A394" t="s">
        <v>541</v>
      </c>
      <c r="B394" t="s">
        <v>556</v>
      </c>
      <c r="C394" t="s">
        <v>22</v>
      </c>
      <c r="D394" t="s">
        <v>23</v>
      </c>
      <c r="E394" t="s">
        <v>19</v>
      </c>
      <c r="F394" s="2">
        <v>1</v>
      </c>
      <c r="G394" s="2">
        <v>2216.75</v>
      </c>
      <c r="H394" s="2">
        <v>2216.75</v>
      </c>
    </row>
    <row r="395" spans="1:8">
      <c r="A395" t="s">
        <v>541</v>
      </c>
      <c r="B395" t="s">
        <v>556</v>
      </c>
      <c r="C395" t="s">
        <v>17</v>
      </c>
      <c r="D395" t="s">
        <v>56</v>
      </c>
      <c r="E395" t="s">
        <v>19</v>
      </c>
      <c r="F395" s="2">
        <v>1</v>
      </c>
      <c r="G395" s="2">
        <v>9090.5300000000007</v>
      </c>
      <c r="H395" s="2">
        <v>9090.5300000000007</v>
      </c>
    </row>
    <row r="396" spans="1:8">
      <c r="A396" t="s">
        <v>541</v>
      </c>
      <c r="B396" t="s">
        <v>556</v>
      </c>
      <c r="C396" t="s">
        <v>17</v>
      </c>
      <c r="D396" t="s">
        <v>56</v>
      </c>
      <c r="E396" t="s">
        <v>19</v>
      </c>
      <c r="F396" s="2">
        <v>1</v>
      </c>
      <c r="G396" s="2">
        <v>4488.1400000000003</v>
      </c>
      <c r="H396" s="2">
        <v>4488.1400000000003</v>
      </c>
    </row>
    <row r="397" spans="1:8">
      <c r="A397" t="s">
        <v>541</v>
      </c>
      <c r="B397" t="s">
        <v>556</v>
      </c>
      <c r="C397" t="s">
        <v>17</v>
      </c>
      <c r="D397" t="s">
        <v>557</v>
      </c>
      <c r="E397" t="s">
        <v>19</v>
      </c>
      <c r="F397" s="2">
        <v>1</v>
      </c>
      <c r="G397" s="2">
        <v>1896.72</v>
      </c>
      <c r="H397" s="2">
        <v>1896.72</v>
      </c>
    </row>
    <row r="398" spans="1:8">
      <c r="A398" t="s">
        <v>541</v>
      </c>
      <c r="B398" t="s">
        <v>556</v>
      </c>
      <c r="C398" t="s">
        <v>17</v>
      </c>
      <c r="D398" t="s">
        <v>115</v>
      </c>
      <c r="E398" t="s">
        <v>19</v>
      </c>
      <c r="F398" s="2">
        <v>1</v>
      </c>
      <c r="G398" s="2">
        <v>5270</v>
      </c>
      <c r="H398" s="2">
        <v>5270</v>
      </c>
    </row>
    <row r="399" spans="1:8">
      <c r="A399" t="s">
        <v>541</v>
      </c>
      <c r="B399" t="s">
        <v>556</v>
      </c>
      <c r="C399" t="s">
        <v>17</v>
      </c>
      <c r="D399" t="s">
        <v>558</v>
      </c>
      <c r="E399" t="s">
        <v>19</v>
      </c>
      <c r="F399" s="2">
        <v>1</v>
      </c>
      <c r="G399" s="2">
        <v>46.5</v>
      </c>
      <c r="H399" s="2">
        <v>46.5</v>
      </c>
    </row>
    <row r="400" spans="1:8">
      <c r="A400" t="s">
        <v>541</v>
      </c>
      <c r="B400" t="s">
        <v>556</v>
      </c>
      <c r="C400" t="s">
        <v>17</v>
      </c>
      <c r="D400" t="s">
        <v>150</v>
      </c>
      <c r="E400" t="s">
        <v>19</v>
      </c>
      <c r="F400" s="2">
        <v>1</v>
      </c>
      <c r="G400" s="2">
        <v>156.27000000000001</v>
      </c>
      <c r="H400" s="2">
        <v>156.27000000000001</v>
      </c>
    </row>
    <row r="401" spans="1:8">
      <c r="A401" t="s">
        <v>541</v>
      </c>
      <c r="B401" t="s">
        <v>556</v>
      </c>
      <c r="C401" t="s">
        <v>17</v>
      </c>
      <c r="D401" t="s">
        <v>559</v>
      </c>
      <c r="E401" t="s">
        <v>19</v>
      </c>
      <c r="F401" s="2">
        <v>1</v>
      </c>
      <c r="G401" s="2">
        <v>281.2</v>
      </c>
      <c r="H401" s="2">
        <v>281.2</v>
      </c>
    </row>
    <row r="402" spans="1:8">
      <c r="A402" t="s">
        <v>541</v>
      </c>
      <c r="B402" t="s">
        <v>556</v>
      </c>
      <c r="C402" t="s">
        <v>17</v>
      </c>
      <c r="D402" t="s">
        <v>59</v>
      </c>
      <c r="E402" t="s">
        <v>560</v>
      </c>
      <c r="F402" s="2">
        <v>1</v>
      </c>
      <c r="G402" s="2">
        <v>310</v>
      </c>
      <c r="H402" s="2">
        <v>310</v>
      </c>
    </row>
    <row r="403" spans="1:8">
      <c r="A403" t="s">
        <v>541</v>
      </c>
      <c r="B403" t="s">
        <v>556</v>
      </c>
      <c r="C403" t="s">
        <v>17</v>
      </c>
      <c r="D403" t="s">
        <v>59</v>
      </c>
      <c r="E403" t="s">
        <v>19</v>
      </c>
      <c r="F403" s="2">
        <v>1</v>
      </c>
      <c r="G403" s="2">
        <v>7966.98</v>
      </c>
      <c r="H403" s="2">
        <v>7966.98</v>
      </c>
    </row>
    <row r="404" spans="1:8">
      <c r="A404" t="s">
        <v>541</v>
      </c>
      <c r="B404" t="s">
        <v>556</v>
      </c>
      <c r="C404" t="s">
        <v>17</v>
      </c>
      <c r="D404" t="s">
        <v>18</v>
      </c>
      <c r="E404" t="s">
        <v>19</v>
      </c>
      <c r="F404" s="2">
        <v>1</v>
      </c>
      <c r="G404" s="2">
        <v>840</v>
      </c>
      <c r="H404" s="2">
        <v>840</v>
      </c>
    </row>
    <row r="405" spans="1:8">
      <c r="A405" t="s">
        <v>541</v>
      </c>
      <c r="B405" t="s">
        <v>556</v>
      </c>
      <c r="C405" t="s">
        <v>17</v>
      </c>
      <c r="D405" t="s">
        <v>18</v>
      </c>
      <c r="E405" t="s">
        <v>19</v>
      </c>
      <c r="F405" s="2">
        <v>1</v>
      </c>
      <c r="G405" s="2">
        <v>19856.12</v>
      </c>
      <c r="H405" s="2">
        <v>19856.12</v>
      </c>
    </row>
    <row r="406" spans="1:8">
      <c r="A406" t="s">
        <v>541</v>
      </c>
      <c r="B406" t="s">
        <v>556</v>
      </c>
      <c r="C406" t="s">
        <v>17</v>
      </c>
      <c r="D406" t="s">
        <v>116</v>
      </c>
      <c r="E406" t="s">
        <v>19</v>
      </c>
      <c r="F406" s="2">
        <v>1</v>
      </c>
      <c r="G406" s="2">
        <v>782.57</v>
      </c>
      <c r="H406" s="2">
        <v>782.57</v>
      </c>
    </row>
    <row r="407" spans="1:8">
      <c r="A407" t="s">
        <v>541</v>
      </c>
      <c r="B407" t="s">
        <v>556</v>
      </c>
      <c r="C407" t="s">
        <v>17</v>
      </c>
      <c r="D407" t="s">
        <v>561</v>
      </c>
      <c r="E407" t="s">
        <v>19</v>
      </c>
      <c r="F407" s="2">
        <v>1</v>
      </c>
      <c r="G407" s="2">
        <v>2263.7199999999998</v>
      </c>
      <c r="H407" s="2">
        <v>2263.7199999999998</v>
      </c>
    </row>
    <row r="408" spans="1:8">
      <c r="A408" t="s">
        <v>541</v>
      </c>
      <c r="B408" t="s">
        <v>562</v>
      </c>
      <c r="C408" t="s">
        <v>17</v>
      </c>
      <c r="D408" t="s">
        <v>165</v>
      </c>
      <c r="E408" t="s">
        <v>19</v>
      </c>
      <c r="F408" s="2">
        <v>1</v>
      </c>
      <c r="G408" s="2">
        <v>460</v>
      </c>
      <c r="H408" s="2">
        <v>460</v>
      </c>
    </row>
    <row r="409" spans="1:8">
      <c r="A409" t="s">
        <v>541</v>
      </c>
      <c r="B409" t="s">
        <v>563</v>
      </c>
      <c r="C409" t="s">
        <v>17</v>
      </c>
      <c r="D409" t="s">
        <v>564</v>
      </c>
      <c r="E409" t="s">
        <v>19</v>
      </c>
      <c r="F409" s="2">
        <v>1</v>
      </c>
      <c r="G409" s="2">
        <v>122.84</v>
      </c>
      <c r="H409" s="2">
        <v>122.84</v>
      </c>
    </row>
    <row r="410" spans="1:8">
      <c r="A410" t="s">
        <v>541</v>
      </c>
      <c r="B410" t="s">
        <v>565</v>
      </c>
      <c r="C410" t="s">
        <v>22</v>
      </c>
      <c r="D410" t="s">
        <v>23</v>
      </c>
      <c r="E410" t="s">
        <v>19</v>
      </c>
      <c r="F410" s="2">
        <v>1</v>
      </c>
      <c r="G410" s="2">
        <v>2800</v>
      </c>
      <c r="H410" s="2">
        <v>2800</v>
      </c>
    </row>
    <row r="411" spans="1:8">
      <c r="A411" t="s">
        <v>541</v>
      </c>
      <c r="B411" t="s">
        <v>565</v>
      </c>
      <c r="C411" t="s">
        <v>22</v>
      </c>
      <c r="D411" t="s">
        <v>23</v>
      </c>
      <c r="E411" t="s">
        <v>19</v>
      </c>
      <c r="F411" s="2">
        <v>1</v>
      </c>
      <c r="G411" s="2">
        <v>1070</v>
      </c>
      <c r="H411" s="2">
        <v>1070</v>
      </c>
    </row>
    <row r="412" spans="1:8">
      <c r="A412" t="s">
        <v>541</v>
      </c>
      <c r="B412" t="s">
        <v>565</v>
      </c>
      <c r="C412" t="s">
        <v>22</v>
      </c>
      <c r="D412" t="s">
        <v>23</v>
      </c>
      <c r="E412" t="s">
        <v>19</v>
      </c>
      <c r="F412" s="2">
        <v>1</v>
      </c>
      <c r="G412" s="2">
        <v>660</v>
      </c>
      <c r="H412" s="2">
        <v>660</v>
      </c>
    </row>
    <row r="413" spans="1:8">
      <c r="A413" t="s">
        <v>541</v>
      </c>
      <c r="B413" t="s">
        <v>565</v>
      </c>
      <c r="C413" t="s">
        <v>17</v>
      </c>
      <c r="D413" t="s">
        <v>566</v>
      </c>
      <c r="E413" t="s">
        <v>19</v>
      </c>
      <c r="F413" s="2">
        <v>1</v>
      </c>
      <c r="G413" s="2">
        <v>5124.6000000000004</v>
      </c>
      <c r="H413" s="2">
        <v>5124.6000000000004</v>
      </c>
    </row>
    <row r="414" spans="1:8">
      <c r="A414" t="s">
        <v>541</v>
      </c>
      <c r="B414" t="s">
        <v>565</v>
      </c>
      <c r="C414" t="s">
        <v>17</v>
      </c>
      <c r="D414" t="s">
        <v>59</v>
      </c>
      <c r="E414" t="s">
        <v>19</v>
      </c>
      <c r="F414" s="2">
        <v>1</v>
      </c>
      <c r="G414" s="2">
        <v>1185</v>
      </c>
      <c r="H414" s="2">
        <v>1185</v>
      </c>
    </row>
    <row r="415" spans="1:8">
      <c r="A415" t="s">
        <v>541</v>
      </c>
      <c r="B415" t="s">
        <v>565</v>
      </c>
      <c r="C415" t="s">
        <v>17</v>
      </c>
      <c r="D415" t="s">
        <v>18</v>
      </c>
      <c r="E415" t="s">
        <v>19</v>
      </c>
      <c r="F415" s="2">
        <v>1</v>
      </c>
      <c r="G415" s="2">
        <v>44.45</v>
      </c>
      <c r="H415" s="2">
        <v>44.45</v>
      </c>
    </row>
    <row r="416" spans="1:8">
      <c r="A416" t="s">
        <v>541</v>
      </c>
      <c r="B416" t="s">
        <v>565</v>
      </c>
      <c r="C416" t="s">
        <v>17</v>
      </c>
      <c r="D416" t="s">
        <v>58</v>
      </c>
      <c r="E416" t="s">
        <v>19</v>
      </c>
      <c r="F416" s="2">
        <v>1</v>
      </c>
      <c r="G416" s="2">
        <v>300</v>
      </c>
      <c r="H416" s="2">
        <v>300</v>
      </c>
    </row>
    <row r="417" spans="1:8">
      <c r="A417" t="s">
        <v>541</v>
      </c>
      <c r="B417" t="s">
        <v>565</v>
      </c>
      <c r="C417" t="s">
        <v>17</v>
      </c>
      <c r="D417" t="s">
        <v>58</v>
      </c>
      <c r="E417" t="s">
        <v>19</v>
      </c>
      <c r="F417" s="2">
        <v>36</v>
      </c>
      <c r="G417" s="2">
        <v>13.9</v>
      </c>
      <c r="H417" s="2">
        <v>500.40000000000003</v>
      </c>
    </row>
    <row r="418" spans="1:8">
      <c r="A418" t="s">
        <v>541</v>
      </c>
      <c r="B418" t="s">
        <v>565</v>
      </c>
      <c r="C418" t="s">
        <v>17</v>
      </c>
      <c r="D418" t="s">
        <v>567</v>
      </c>
      <c r="E418" t="s">
        <v>19</v>
      </c>
      <c r="F418" s="2">
        <v>1</v>
      </c>
      <c r="G418" s="2">
        <v>18195.47</v>
      </c>
      <c r="H418" s="2">
        <v>18195.47</v>
      </c>
    </row>
    <row r="419" spans="1:8">
      <c r="A419" t="s">
        <v>541</v>
      </c>
      <c r="B419" t="s">
        <v>568</v>
      </c>
      <c r="C419" t="s">
        <v>90</v>
      </c>
      <c r="D419" t="s">
        <v>91</v>
      </c>
      <c r="E419" t="s">
        <v>19</v>
      </c>
      <c r="F419" s="2">
        <v>1</v>
      </c>
      <c r="G419" s="2">
        <v>600</v>
      </c>
      <c r="H419" s="2">
        <v>600</v>
      </c>
    </row>
    <row r="420" spans="1:8">
      <c r="A420" t="s">
        <v>541</v>
      </c>
      <c r="B420" t="s">
        <v>569</v>
      </c>
      <c r="C420" t="s">
        <v>17</v>
      </c>
      <c r="D420" t="s">
        <v>570</v>
      </c>
      <c r="E420" t="s">
        <v>19</v>
      </c>
      <c r="F420" s="2">
        <v>1</v>
      </c>
      <c r="G420" s="2">
        <v>783</v>
      </c>
      <c r="H420" s="2">
        <v>783</v>
      </c>
    </row>
    <row r="421" spans="1:8">
      <c r="A421" t="s">
        <v>541</v>
      </c>
      <c r="B421" t="s">
        <v>569</v>
      </c>
      <c r="C421" t="s">
        <v>17</v>
      </c>
      <c r="D421" t="s">
        <v>58</v>
      </c>
      <c r="E421" t="s">
        <v>19</v>
      </c>
      <c r="F421" s="2">
        <v>1</v>
      </c>
      <c r="G421" s="2">
        <v>145.88</v>
      </c>
      <c r="H421" s="2">
        <v>145.88</v>
      </c>
    </row>
    <row r="422" spans="1:8">
      <c r="A422" t="s">
        <v>541</v>
      </c>
      <c r="B422" t="s">
        <v>569</v>
      </c>
      <c r="C422" t="s">
        <v>17</v>
      </c>
      <c r="D422" t="s">
        <v>150</v>
      </c>
      <c r="E422" t="s">
        <v>19</v>
      </c>
      <c r="F422" s="2">
        <v>1</v>
      </c>
      <c r="G422" s="2">
        <v>0</v>
      </c>
      <c r="H422" s="2">
        <v>0</v>
      </c>
    </row>
    <row r="423" spans="1:8">
      <c r="A423" t="s">
        <v>541</v>
      </c>
      <c r="B423" t="s">
        <v>571</v>
      </c>
      <c r="C423" t="s">
        <v>90</v>
      </c>
      <c r="D423" t="s">
        <v>23</v>
      </c>
      <c r="E423" t="s">
        <v>19</v>
      </c>
      <c r="F423" s="2">
        <v>1</v>
      </c>
      <c r="G423" s="2">
        <v>1712</v>
      </c>
      <c r="H423" s="2">
        <v>1712</v>
      </c>
    </row>
    <row r="424" spans="1:8">
      <c r="A424" t="s">
        <v>541</v>
      </c>
      <c r="B424" t="s">
        <v>572</v>
      </c>
      <c r="C424" t="s">
        <v>17</v>
      </c>
      <c r="D424" t="s">
        <v>58</v>
      </c>
      <c r="E424" t="s">
        <v>19</v>
      </c>
      <c r="F424" s="2">
        <v>1</v>
      </c>
      <c r="G424" s="2">
        <v>0</v>
      </c>
      <c r="H424" s="2">
        <v>0</v>
      </c>
    </row>
    <row r="425" spans="1:8">
      <c r="A425" t="s">
        <v>541</v>
      </c>
      <c r="B425" t="s">
        <v>573</v>
      </c>
      <c r="C425" t="s">
        <v>17</v>
      </c>
      <c r="D425" t="s">
        <v>58</v>
      </c>
      <c r="E425" t="s">
        <v>19</v>
      </c>
      <c r="F425" s="2">
        <v>1</v>
      </c>
      <c r="G425" s="2">
        <v>0</v>
      </c>
      <c r="H425" s="2">
        <v>0</v>
      </c>
    </row>
    <row r="426" spans="1:8">
      <c r="A426" t="s">
        <v>541</v>
      </c>
      <c r="B426" t="s">
        <v>574</v>
      </c>
      <c r="C426" t="s">
        <v>17</v>
      </c>
      <c r="D426" t="s">
        <v>56</v>
      </c>
      <c r="E426" t="s">
        <v>19</v>
      </c>
      <c r="F426" s="2">
        <v>1</v>
      </c>
      <c r="G426" s="2">
        <v>0</v>
      </c>
      <c r="H426" s="2">
        <v>0</v>
      </c>
    </row>
    <row r="427" spans="1:8">
      <c r="A427" t="s">
        <v>541</v>
      </c>
      <c r="B427" t="s">
        <v>575</v>
      </c>
      <c r="C427" t="s">
        <v>17</v>
      </c>
      <c r="D427" t="s">
        <v>67</v>
      </c>
      <c r="E427" t="s">
        <v>19</v>
      </c>
      <c r="F427" s="2">
        <v>1</v>
      </c>
      <c r="G427" s="2">
        <v>61901.67</v>
      </c>
      <c r="H427" s="2">
        <v>61901.67</v>
      </c>
    </row>
    <row r="428" spans="1:8">
      <c r="A428" t="s">
        <v>541</v>
      </c>
      <c r="B428" t="s">
        <v>575</v>
      </c>
      <c r="C428" t="s">
        <v>17</v>
      </c>
      <c r="D428" t="s">
        <v>67</v>
      </c>
      <c r="E428" t="s">
        <v>19</v>
      </c>
      <c r="F428" s="2">
        <v>1</v>
      </c>
      <c r="G428" s="2">
        <v>125572.3</v>
      </c>
      <c r="H428" s="2">
        <v>125572.3</v>
      </c>
    </row>
    <row r="429" spans="1:8">
      <c r="A429" t="s">
        <v>541</v>
      </c>
      <c r="B429" t="s">
        <v>576</v>
      </c>
      <c r="C429" t="s">
        <v>90</v>
      </c>
      <c r="D429" t="s">
        <v>116</v>
      </c>
      <c r="E429" t="s">
        <v>19</v>
      </c>
      <c r="F429" s="2">
        <v>1</v>
      </c>
      <c r="G429" s="2">
        <v>100</v>
      </c>
      <c r="H429" s="2">
        <v>100</v>
      </c>
    </row>
    <row r="430" spans="1:8">
      <c r="A430" t="s">
        <v>541</v>
      </c>
      <c r="B430" t="s">
        <v>577</v>
      </c>
      <c r="C430" t="s">
        <v>17</v>
      </c>
      <c r="D430" t="s">
        <v>578</v>
      </c>
      <c r="E430" t="s">
        <v>19</v>
      </c>
      <c r="F430" s="2">
        <v>1</v>
      </c>
      <c r="G430" s="2">
        <v>2500</v>
      </c>
      <c r="H430" s="2">
        <v>2500</v>
      </c>
    </row>
    <row r="431" spans="1:8">
      <c r="A431" t="s">
        <v>541</v>
      </c>
      <c r="B431" t="s">
        <v>579</v>
      </c>
      <c r="C431" t="s">
        <v>17</v>
      </c>
      <c r="D431" t="s">
        <v>116</v>
      </c>
      <c r="E431" t="s">
        <v>19</v>
      </c>
      <c r="F431" s="2">
        <v>1</v>
      </c>
      <c r="G431" s="2">
        <v>28</v>
      </c>
      <c r="H431" s="2">
        <v>28</v>
      </c>
    </row>
    <row r="432" spans="1:8">
      <c r="A432" t="s">
        <v>541</v>
      </c>
      <c r="B432" t="s">
        <v>580</v>
      </c>
      <c r="C432" t="s">
        <v>22</v>
      </c>
      <c r="D432" t="s">
        <v>23</v>
      </c>
      <c r="E432" t="s">
        <v>19</v>
      </c>
      <c r="F432" s="2">
        <v>1</v>
      </c>
      <c r="G432" s="2">
        <v>2000</v>
      </c>
      <c r="H432" s="2">
        <v>2000</v>
      </c>
    </row>
    <row r="433" spans="1:8">
      <c r="A433" t="s">
        <v>541</v>
      </c>
      <c r="B433" t="s">
        <v>580</v>
      </c>
      <c r="C433" t="s">
        <v>17</v>
      </c>
      <c r="D433" t="s">
        <v>581</v>
      </c>
      <c r="E433" t="s">
        <v>19</v>
      </c>
      <c r="F433" s="2">
        <v>1</v>
      </c>
      <c r="G433" s="2">
        <v>3760</v>
      </c>
      <c r="H433" s="2">
        <v>3760</v>
      </c>
    </row>
    <row r="434" spans="1:8">
      <c r="A434" t="s">
        <v>541</v>
      </c>
      <c r="B434" t="s">
        <v>580</v>
      </c>
      <c r="C434" t="s">
        <v>17</v>
      </c>
      <c r="D434" t="s">
        <v>18</v>
      </c>
      <c r="E434" t="s">
        <v>19</v>
      </c>
      <c r="F434" s="2">
        <v>1</v>
      </c>
      <c r="G434" s="2">
        <v>27</v>
      </c>
      <c r="H434" s="2">
        <v>27</v>
      </c>
    </row>
    <row r="435" spans="1:8">
      <c r="A435" t="s">
        <v>541</v>
      </c>
      <c r="B435" t="s">
        <v>580</v>
      </c>
      <c r="C435" t="s">
        <v>17</v>
      </c>
      <c r="D435" t="s">
        <v>91</v>
      </c>
      <c r="E435" t="s">
        <v>19</v>
      </c>
      <c r="F435" s="2">
        <v>1</v>
      </c>
      <c r="G435" s="2">
        <v>121.7</v>
      </c>
      <c r="H435" s="2">
        <v>121.7</v>
      </c>
    </row>
    <row r="436" spans="1:8">
      <c r="A436" t="s">
        <v>541</v>
      </c>
      <c r="B436" t="s">
        <v>580</v>
      </c>
      <c r="C436" t="s">
        <v>17</v>
      </c>
      <c r="D436" t="s">
        <v>67</v>
      </c>
      <c r="E436" t="s">
        <v>19</v>
      </c>
      <c r="F436" s="2">
        <v>1</v>
      </c>
      <c r="G436" s="2">
        <v>369.2</v>
      </c>
      <c r="H436" s="2">
        <v>369.2</v>
      </c>
    </row>
    <row r="437" spans="1:8">
      <c r="A437" t="s">
        <v>541</v>
      </c>
      <c r="B437" t="s">
        <v>582</v>
      </c>
      <c r="C437" t="s">
        <v>90</v>
      </c>
      <c r="D437" t="s">
        <v>116</v>
      </c>
      <c r="E437" t="s">
        <v>19</v>
      </c>
      <c r="F437" s="2">
        <v>1</v>
      </c>
      <c r="G437" s="2">
        <v>363</v>
      </c>
      <c r="H437" s="2">
        <v>363</v>
      </c>
    </row>
    <row r="438" spans="1:8">
      <c r="A438" t="s">
        <v>541</v>
      </c>
      <c r="B438" t="s">
        <v>583</v>
      </c>
      <c r="C438" t="s">
        <v>90</v>
      </c>
      <c r="D438" t="s">
        <v>23</v>
      </c>
      <c r="E438" t="s">
        <v>19</v>
      </c>
      <c r="F438" s="2">
        <v>1</v>
      </c>
      <c r="G438" s="2">
        <v>151</v>
      </c>
      <c r="H438" s="2">
        <v>151</v>
      </c>
    </row>
    <row r="439" spans="1:8">
      <c r="A439" t="s">
        <v>541</v>
      </c>
      <c r="B439" t="s">
        <v>584</v>
      </c>
      <c r="C439" t="s">
        <v>17</v>
      </c>
      <c r="D439" t="s">
        <v>585</v>
      </c>
      <c r="E439" t="s">
        <v>19</v>
      </c>
      <c r="F439" s="2">
        <v>1</v>
      </c>
      <c r="G439" s="2">
        <v>16450</v>
      </c>
      <c r="H439" s="2">
        <v>16450</v>
      </c>
    </row>
    <row r="440" spans="1:8">
      <c r="A440" t="s">
        <v>541</v>
      </c>
      <c r="B440" t="s">
        <v>586</v>
      </c>
      <c r="C440" t="s">
        <v>17</v>
      </c>
      <c r="D440" t="s">
        <v>587</v>
      </c>
      <c r="E440" t="s">
        <v>19</v>
      </c>
      <c r="F440" s="2">
        <v>1</v>
      </c>
      <c r="G440" s="2">
        <v>44278.23</v>
      </c>
      <c r="H440" s="2">
        <v>44278.23</v>
      </c>
    </row>
    <row r="441" spans="1:8">
      <c r="A441" t="s">
        <v>541</v>
      </c>
      <c r="B441" t="s">
        <v>588</v>
      </c>
      <c r="C441" t="s">
        <v>17</v>
      </c>
      <c r="D441" t="s">
        <v>589</v>
      </c>
      <c r="E441" t="s">
        <v>19</v>
      </c>
      <c r="F441" s="2">
        <v>1</v>
      </c>
      <c r="G441" s="2">
        <v>450</v>
      </c>
      <c r="H441" s="2">
        <v>450</v>
      </c>
    </row>
    <row r="442" spans="1:8">
      <c r="A442" t="s">
        <v>541</v>
      </c>
      <c r="B442" t="s">
        <v>588</v>
      </c>
      <c r="C442" t="s">
        <v>17</v>
      </c>
      <c r="D442" t="s">
        <v>590</v>
      </c>
      <c r="E442" t="s">
        <v>19</v>
      </c>
      <c r="F442" s="2">
        <v>1</v>
      </c>
      <c r="G442" s="2">
        <v>450</v>
      </c>
      <c r="H442" s="2">
        <v>450</v>
      </c>
    </row>
    <row r="443" spans="1:8">
      <c r="A443" t="s">
        <v>541</v>
      </c>
      <c r="B443" t="s">
        <v>588</v>
      </c>
      <c r="C443" t="s">
        <v>17</v>
      </c>
      <c r="D443" t="s">
        <v>591</v>
      </c>
      <c r="E443" t="s">
        <v>19</v>
      </c>
      <c r="F443" s="2">
        <v>1</v>
      </c>
      <c r="G443" s="2">
        <v>350</v>
      </c>
      <c r="H443" s="2">
        <v>350</v>
      </c>
    </row>
    <row r="444" spans="1:8">
      <c r="A444" t="s">
        <v>541</v>
      </c>
      <c r="B444" t="s">
        <v>592</v>
      </c>
      <c r="C444" t="s">
        <v>17</v>
      </c>
      <c r="D444" t="s">
        <v>67</v>
      </c>
      <c r="E444" t="s">
        <v>19</v>
      </c>
      <c r="F444" s="2">
        <v>1</v>
      </c>
      <c r="G444" s="2">
        <v>1429.75</v>
      </c>
      <c r="H444" s="2">
        <v>1429.75</v>
      </c>
    </row>
    <row r="445" spans="1:8">
      <c r="A445" t="s">
        <v>541</v>
      </c>
      <c r="B445" t="s">
        <v>593</v>
      </c>
      <c r="C445" t="s">
        <v>17</v>
      </c>
      <c r="D445" t="s">
        <v>86</v>
      </c>
      <c r="E445" t="s">
        <v>19</v>
      </c>
      <c r="F445" s="2">
        <v>1</v>
      </c>
      <c r="G445" s="2">
        <v>46376.57</v>
      </c>
      <c r="H445" s="2">
        <v>46376.57</v>
      </c>
    </row>
    <row r="446" spans="1:8">
      <c r="A446" t="s">
        <v>541</v>
      </c>
      <c r="B446" t="s">
        <v>594</v>
      </c>
      <c r="C446" t="s">
        <v>17</v>
      </c>
      <c r="D446" t="s">
        <v>595</v>
      </c>
      <c r="E446" t="s">
        <v>19</v>
      </c>
      <c r="F446" s="2">
        <v>1</v>
      </c>
      <c r="G446" s="2">
        <v>1651.27</v>
      </c>
      <c r="H446" s="2">
        <v>1651.27</v>
      </c>
    </row>
    <row r="447" spans="1:8">
      <c r="A447" t="s">
        <v>541</v>
      </c>
      <c r="B447" t="s">
        <v>594</v>
      </c>
      <c r="C447" t="s">
        <v>17</v>
      </c>
      <c r="D447" t="s">
        <v>596</v>
      </c>
      <c r="E447" t="s">
        <v>19</v>
      </c>
      <c r="F447" s="2">
        <v>1</v>
      </c>
      <c r="G447" s="2">
        <v>220</v>
      </c>
      <c r="H447" s="2">
        <v>220</v>
      </c>
    </row>
    <row r="448" spans="1:8">
      <c r="A448" t="s">
        <v>541</v>
      </c>
      <c r="B448" t="s">
        <v>597</v>
      </c>
      <c r="C448" t="s">
        <v>17</v>
      </c>
      <c r="D448" t="s">
        <v>598</v>
      </c>
      <c r="E448" t="s">
        <v>19</v>
      </c>
      <c r="F448" s="2">
        <v>1</v>
      </c>
      <c r="G448" s="2">
        <v>1470</v>
      </c>
      <c r="H448" s="2">
        <v>1470</v>
      </c>
    </row>
    <row r="449" spans="1:8">
      <c r="A449" t="s">
        <v>541</v>
      </c>
      <c r="B449" t="s">
        <v>599</v>
      </c>
      <c r="C449" t="s">
        <v>90</v>
      </c>
      <c r="D449" t="s">
        <v>600</v>
      </c>
      <c r="E449" t="s">
        <v>19</v>
      </c>
      <c r="F449" s="2">
        <v>1</v>
      </c>
      <c r="G449" s="2">
        <v>550</v>
      </c>
      <c r="H449" s="2">
        <v>550</v>
      </c>
    </row>
    <row r="450" spans="1:8">
      <c r="A450" t="s">
        <v>541</v>
      </c>
      <c r="B450" t="s">
        <v>601</v>
      </c>
      <c r="C450" t="s">
        <v>17</v>
      </c>
      <c r="D450" t="s">
        <v>602</v>
      </c>
      <c r="E450" t="s">
        <v>19</v>
      </c>
      <c r="F450" s="2">
        <v>1</v>
      </c>
      <c r="G450" s="2">
        <v>607.75</v>
      </c>
      <c r="H450" s="2">
        <v>607.75</v>
      </c>
    </row>
    <row r="451" spans="1:8">
      <c r="A451" t="s">
        <v>541</v>
      </c>
      <c r="B451" t="s">
        <v>603</v>
      </c>
      <c r="C451" t="s">
        <v>17</v>
      </c>
      <c r="D451" t="s">
        <v>392</v>
      </c>
      <c r="E451" t="s">
        <v>19</v>
      </c>
      <c r="F451" s="2">
        <v>1</v>
      </c>
      <c r="G451" s="2">
        <v>87.37</v>
      </c>
      <c r="H451" s="2">
        <v>87.37</v>
      </c>
    </row>
    <row r="452" spans="1:8">
      <c r="A452" t="s">
        <v>541</v>
      </c>
      <c r="B452" t="s">
        <v>604</v>
      </c>
      <c r="C452" t="s">
        <v>17</v>
      </c>
      <c r="D452" t="s">
        <v>67</v>
      </c>
      <c r="E452" t="s">
        <v>19</v>
      </c>
      <c r="F452" s="2">
        <v>1</v>
      </c>
      <c r="G452" s="2">
        <v>603.70000000000005</v>
      </c>
      <c r="H452" s="2">
        <v>603.70000000000005</v>
      </c>
    </row>
    <row r="453" spans="1:8">
      <c r="A453" t="s">
        <v>541</v>
      </c>
      <c r="B453" t="s">
        <v>605</v>
      </c>
      <c r="C453" t="s">
        <v>17</v>
      </c>
      <c r="D453" t="s">
        <v>606</v>
      </c>
      <c r="E453" t="s">
        <v>19</v>
      </c>
      <c r="F453" s="2">
        <v>1</v>
      </c>
      <c r="G453" s="2">
        <v>0</v>
      </c>
      <c r="H453" s="2">
        <v>0</v>
      </c>
    </row>
    <row r="454" spans="1:8">
      <c r="A454" t="s">
        <v>541</v>
      </c>
      <c r="B454" t="s">
        <v>605</v>
      </c>
      <c r="C454" t="s">
        <v>17</v>
      </c>
      <c r="D454" t="s">
        <v>607</v>
      </c>
      <c r="E454" t="s">
        <v>19</v>
      </c>
      <c r="F454" s="2">
        <v>1</v>
      </c>
      <c r="G454" s="2">
        <v>0</v>
      </c>
      <c r="H454" s="2">
        <v>0</v>
      </c>
    </row>
    <row r="455" spans="1:8">
      <c r="A455" t="s">
        <v>541</v>
      </c>
      <c r="B455" t="s">
        <v>605</v>
      </c>
      <c r="C455" t="s">
        <v>17</v>
      </c>
      <c r="D455" t="s">
        <v>392</v>
      </c>
      <c r="E455" t="s">
        <v>19</v>
      </c>
      <c r="F455" s="2">
        <v>1</v>
      </c>
      <c r="G455" s="2">
        <v>173.85</v>
      </c>
      <c r="H455" s="2">
        <v>173.85</v>
      </c>
    </row>
    <row r="456" spans="1:8">
      <c r="A456" t="s">
        <v>541</v>
      </c>
      <c r="B456" t="s">
        <v>605</v>
      </c>
      <c r="C456" t="s">
        <v>17</v>
      </c>
      <c r="D456" t="s">
        <v>392</v>
      </c>
      <c r="E456" t="s">
        <v>19</v>
      </c>
      <c r="F456" s="2">
        <v>1</v>
      </c>
      <c r="G456" s="2">
        <v>123.04</v>
      </c>
      <c r="H456" s="2">
        <v>123.04</v>
      </c>
    </row>
    <row r="457" spans="1:8">
      <c r="A457" t="s">
        <v>541</v>
      </c>
      <c r="B457" t="s">
        <v>605</v>
      </c>
      <c r="C457" t="s">
        <v>17</v>
      </c>
      <c r="D457" t="s">
        <v>478</v>
      </c>
      <c r="E457" t="s">
        <v>19</v>
      </c>
      <c r="F457" s="2">
        <v>1</v>
      </c>
      <c r="G457" s="2">
        <v>9</v>
      </c>
      <c r="H457" s="2">
        <v>9</v>
      </c>
    </row>
    <row r="458" spans="1:8">
      <c r="A458" t="s">
        <v>541</v>
      </c>
      <c r="B458" t="s">
        <v>608</v>
      </c>
      <c r="C458" t="s">
        <v>17</v>
      </c>
      <c r="D458" t="s">
        <v>18</v>
      </c>
      <c r="E458" t="s">
        <v>19</v>
      </c>
      <c r="F458" s="2">
        <v>1</v>
      </c>
      <c r="G458" s="2">
        <v>528</v>
      </c>
      <c r="H458" s="2">
        <v>528</v>
      </c>
    </row>
    <row r="459" spans="1:8">
      <c r="A459" t="s">
        <v>609</v>
      </c>
      <c r="B459" t="s">
        <v>610</v>
      </c>
      <c r="C459" t="s">
        <v>22</v>
      </c>
      <c r="D459" t="s">
        <v>23</v>
      </c>
      <c r="E459" t="s">
        <v>19</v>
      </c>
      <c r="F459" s="2">
        <v>1</v>
      </c>
      <c r="G459" s="2">
        <v>3349.11</v>
      </c>
      <c r="H459" s="2">
        <v>3349.11</v>
      </c>
    </row>
    <row r="460" spans="1:8">
      <c r="A460" t="s">
        <v>609</v>
      </c>
      <c r="B460" t="s">
        <v>610</v>
      </c>
      <c r="C460" t="s">
        <v>22</v>
      </c>
      <c r="D460" t="s">
        <v>23</v>
      </c>
      <c r="E460" t="s">
        <v>19</v>
      </c>
      <c r="F460" s="2">
        <v>1</v>
      </c>
      <c r="G460" s="2">
        <v>910</v>
      </c>
      <c r="H460" s="2">
        <v>910</v>
      </c>
    </row>
    <row r="461" spans="1:8">
      <c r="A461" t="s">
        <v>609</v>
      </c>
      <c r="B461" t="s">
        <v>610</v>
      </c>
      <c r="C461" t="s">
        <v>22</v>
      </c>
      <c r="D461" t="s">
        <v>23</v>
      </c>
      <c r="E461" t="s">
        <v>19</v>
      </c>
      <c r="F461" s="2">
        <v>1</v>
      </c>
      <c r="G461" s="2">
        <v>850</v>
      </c>
      <c r="H461" s="2">
        <v>850</v>
      </c>
    </row>
    <row r="462" spans="1:8">
      <c r="A462" t="s">
        <v>609</v>
      </c>
      <c r="B462" t="s">
        <v>610</v>
      </c>
      <c r="C462" t="s">
        <v>17</v>
      </c>
      <c r="D462" t="s">
        <v>581</v>
      </c>
      <c r="E462" t="s">
        <v>19</v>
      </c>
      <c r="F462" s="2">
        <v>1</v>
      </c>
      <c r="G462" s="2">
        <v>452.64</v>
      </c>
      <c r="H462" s="2">
        <v>452.64</v>
      </c>
    </row>
    <row r="463" spans="1:8">
      <c r="A463" t="s">
        <v>609</v>
      </c>
      <c r="B463" t="s">
        <v>610</v>
      </c>
      <c r="C463" t="s">
        <v>17</v>
      </c>
      <c r="D463" t="s">
        <v>150</v>
      </c>
      <c r="E463" t="s">
        <v>19</v>
      </c>
      <c r="F463" s="2">
        <v>1</v>
      </c>
      <c r="G463" s="2">
        <v>435.98</v>
      </c>
      <c r="H463" s="2">
        <v>435.98</v>
      </c>
    </row>
    <row r="464" spans="1:8">
      <c r="A464" t="s">
        <v>609</v>
      </c>
      <c r="B464" t="s">
        <v>610</v>
      </c>
      <c r="C464" t="s">
        <v>17</v>
      </c>
      <c r="D464" t="s">
        <v>59</v>
      </c>
      <c r="E464" t="s">
        <v>19</v>
      </c>
      <c r="F464" s="2">
        <v>1</v>
      </c>
      <c r="G464" s="2">
        <v>720</v>
      </c>
      <c r="H464" s="2">
        <v>720</v>
      </c>
    </row>
    <row r="465" spans="1:8">
      <c r="A465" t="s">
        <v>609</v>
      </c>
      <c r="B465" t="s">
        <v>610</v>
      </c>
      <c r="C465" t="s">
        <v>17</v>
      </c>
      <c r="D465" t="s">
        <v>60</v>
      </c>
      <c r="E465" t="s">
        <v>19</v>
      </c>
      <c r="F465" s="2">
        <v>1</v>
      </c>
      <c r="G465" s="2">
        <v>320</v>
      </c>
      <c r="H465" s="2">
        <v>320</v>
      </c>
    </row>
    <row r="466" spans="1:8">
      <c r="A466" t="s">
        <v>609</v>
      </c>
      <c r="B466" t="s">
        <v>610</v>
      </c>
      <c r="C466" t="s">
        <v>17</v>
      </c>
      <c r="D466" t="s">
        <v>18</v>
      </c>
      <c r="E466" t="s">
        <v>19</v>
      </c>
      <c r="F466" s="2">
        <v>1</v>
      </c>
      <c r="G466" s="2">
        <v>139.9</v>
      </c>
      <c r="H466" s="2">
        <v>139.9</v>
      </c>
    </row>
    <row r="467" spans="1:8">
      <c r="A467" t="s">
        <v>609</v>
      </c>
      <c r="B467" t="s">
        <v>610</v>
      </c>
      <c r="C467" t="s">
        <v>17</v>
      </c>
      <c r="D467" t="s">
        <v>18</v>
      </c>
      <c r="E467" t="s">
        <v>19</v>
      </c>
      <c r="F467" s="2">
        <v>1</v>
      </c>
      <c r="G467" s="2">
        <v>14.25</v>
      </c>
      <c r="H467" s="2">
        <v>14.25</v>
      </c>
    </row>
    <row r="468" spans="1:8">
      <c r="A468" t="s">
        <v>609</v>
      </c>
      <c r="B468" t="s">
        <v>610</v>
      </c>
      <c r="C468" t="s">
        <v>17</v>
      </c>
      <c r="D468" t="s">
        <v>18</v>
      </c>
      <c r="E468" t="s">
        <v>19</v>
      </c>
      <c r="F468" s="2">
        <v>1</v>
      </c>
      <c r="G468" s="2">
        <v>77.8</v>
      </c>
      <c r="H468" s="2">
        <v>77.8</v>
      </c>
    </row>
    <row r="469" spans="1:8">
      <c r="A469" t="s">
        <v>609</v>
      </c>
      <c r="B469" t="s">
        <v>610</v>
      </c>
      <c r="C469" t="s">
        <v>17</v>
      </c>
      <c r="D469" t="s">
        <v>18</v>
      </c>
      <c r="E469" t="s">
        <v>19</v>
      </c>
      <c r="F469" s="2">
        <v>1</v>
      </c>
      <c r="G469" s="2">
        <v>664.5</v>
      </c>
      <c r="H469" s="2">
        <v>664.5</v>
      </c>
    </row>
    <row r="470" spans="1:8">
      <c r="A470" t="s">
        <v>609</v>
      </c>
      <c r="B470" t="s">
        <v>610</v>
      </c>
      <c r="C470" t="s">
        <v>17</v>
      </c>
      <c r="D470" t="s">
        <v>18</v>
      </c>
      <c r="E470" t="s">
        <v>19</v>
      </c>
      <c r="F470" s="2">
        <v>1</v>
      </c>
      <c r="G470" s="2">
        <v>807</v>
      </c>
      <c r="H470" s="2">
        <v>807</v>
      </c>
    </row>
    <row r="471" spans="1:8">
      <c r="A471" t="s">
        <v>609</v>
      </c>
      <c r="B471" t="s">
        <v>610</v>
      </c>
      <c r="C471" t="s">
        <v>17</v>
      </c>
      <c r="D471" t="s">
        <v>18</v>
      </c>
      <c r="E471" t="s">
        <v>19</v>
      </c>
      <c r="F471" s="2">
        <v>1</v>
      </c>
      <c r="G471" s="2">
        <v>1380</v>
      </c>
      <c r="H471" s="2">
        <v>1380</v>
      </c>
    </row>
    <row r="472" spans="1:8">
      <c r="A472" t="s">
        <v>609</v>
      </c>
      <c r="B472" t="s">
        <v>610</v>
      </c>
      <c r="C472" t="s">
        <v>17</v>
      </c>
      <c r="D472" t="s">
        <v>67</v>
      </c>
      <c r="E472" t="s">
        <v>19</v>
      </c>
      <c r="F472" s="2">
        <v>1</v>
      </c>
      <c r="G472" s="2">
        <v>540.89</v>
      </c>
      <c r="H472" s="2">
        <v>540.89</v>
      </c>
    </row>
    <row r="473" spans="1:8">
      <c r="A473" t="s">
        <v>609</v>
      </c>
      <c r="B473" t="s">
        <v>610</v>
      </c>
      <c r="C473" t="s">
        <v>17</v>
      </c>
      <c r="D473" t="s">
        <v>23</v>
      </c>
      <c r="E473" t="s">
        <v>19</v>
      </c>
      <c r="F473" s="2">
        <v>1</v>
      </c>
      <c r="G473" s="2">
        <v>1890</v>
      </c>
      <c r="H473" s="2">
        <v>1890</v>
      </c>
    </row>
    <row r="474" spans="1:8">
      <c r="A474" t="s">
        <v>609</v>
      </c>
      <c r="B474" t="s">
        <v>610</v>
      </c>
      <c r="C474" t="s">
        <v>90</v>
      </c>
      <c r="D474" t="s">
        <v>18</v>
      </c>
      <c r="E474" t="s">
        <v>19</v>
      </c>
      <c r="F474" s="2">
        <v>1</v>
      </c>
      <c r="G474" s="2">
        <v>14</v>
      </c>
      <c r="H474" s="2">
        <v>14</v>
      </c>
    </row>
    <row r="475" spans="1:8">
      <c r="A475" t="s">
        <v>609</v>
      </c>
      <c r="B475" t="s">
        <v>611</v>
      </c>
      <c r="C475" t="s">
        <v>17</v>
      </c>
      <c r="D475" t="s">
        <v>56</v>
      </c>
      <c r="E475" t="s">
        <v>19</v>
      </c>
      <c r="F475" s="2">
        <v>1</v>
      </c>
      <c r="G475" s="2">
        <v>556.4</v>
      </c>
      <c r="H475" s="2">
        <v>556.4</v>
      </c>
    </row>
    <row r="476" spans="1:8">
      <c r="A476" t="s">
        <v>609</v>
      </c>
      <c r="B476" t="s">
        <v>611</v>
      </c>
      <c r="C476" t="s">
        <v>17</v>
      </c>
      <c r="D476" t="s">
        <v>115</v>
      </c>
      <c r="E476" t="s">
        <v>19</v>
      </c>
      <c r="F476" s="2">
        <v>1</v>
      </c>
      <c r="G476" s="2">
        <v>2725</v>
      </c>
      <c r="H476" s="2">
        <v>2725</v>
      </c>
    </row>
    <row r="477" spans="1:8">
      <c r="A477" t="s">
        <v>609</v>
      </c>
      <c r="B477" t="s">
        <v>611</v>
      </c>
      <c r="C477" t="s">
        <v>17</v>
      </c>
      <c r="D477" t="s">
        <v>150</v>
      </c>
      <c r="E477" t="s">
        <v>19</v>
      </c>
      <c r="F477" s="2">
        <v>1</v>
      </c>
      <c r="G477" s="2">
        <v>130.58000000000001</v>
      </c>
      <c r="H477" s="2">
        <v>130.58000000000001</v>
      </c>
    </row>
    <row r="478" spans="1:8">
      <c r="A478" t="s">
        <v>609</v>
      </c>
      <c r="B478" t="s">
        <v>611</v>
      </c>
      <c r="C478" t="s">
        <v>17</v>
      </c>
      <c r="D478" t="s">
        <v>60</v>
      </c>
      <c r="E478" t="s">
        <v>19</v>
      </c>
      <c r="F478" s="2">
        <v>1</v>
      </c>
      <c r="G478" s="2">
        <v>10200</v>
      </c>
      <c r="H478" s="2">
        <v>10200</v>
      </c>
    </row>
    <row r="479" spans="1:8">
      <c r="A479" t="s">
        <v>609</v>
      </c>
      <c r="B479" t="s">
        <v>611</v>
      </c>
      <c r="C479" t="s">
        <v>17</v>
      </c>
      <c r="D479" t="s">
        <v>181</v>
      </c>
      <c r="E479" t="s">
        <v>19</v>
      </c>
      <c r="F479" s="2">
        <v>1</v>
      </c>
      <c r="G479" s="2">
        <v>441.39</v>
      </c>
      <c r="H479" s="2">
        <v>441.39</v>
      </c>
    </row>
    <row r="480" spans="1:8">
      <c r="A480" t="s">
        <v>609</v>
      </c>
      <c r="B480" t="s">
        <v>611</v>
      </c>
      <c r="C480" t="s">
        <v>17</v>
      </c>
      <c r="D480" t="s">
        <v>181</v>
      </c>
      <c r="E480" t="s">
        <v>19</v>
      </c>
      <c r="F480" s="2">
        <v>1</v>
      </c>
      <c r="G480" s="2">
        <v>150</v>
      </c>
      <c r="H480" s="2">
        <v>150</v>
      </c>
    </row>
    <row r="481" spans="1:8">
      <c r="A481" t="s">
        <v>609</v>
      </c>
      <c r="B481" t="s">
        <v>611</v>
      </c>
      <c r="C481" t="s">
        <v>17</v>
      </c>
      <c r="D481" t="s">
        <v>181</v>
      </c>
      <c r="E481" t="s">
        <v>19</v>
      </c>
      <c r="F481" s="2">
        <v>1</v>
      </c>
      <c r="G481" s="2">
        <v>63.79</v>
      </c>
      <c r="H481" s="2">
        <v>63.79</v>
      </c>
    </row>
    <row r="482" spans="1:8">
      <c r="A482" t="s">
        <v>609</v>
      </c>
      <c r="B482" t="s">
        <v>611</v>
      </c>
      <c r="C482" t="s">
        <v>17</v>
      </c>
      <c r="D482" t="s">
        <v>181</v>
      </c>
      <c r="E482" t="s">
        <v>19</v>
      </c>
      <c r="F482" s="2">
        <v>1</v>
      </c>
      <c r="G482" s="2">
        <v>179.99</v>
      </c>
      <c r="H482" s="2">
        <v>179.99</v>
      </c>
    </row>
    <row r="483" spans="1:8">
      <c r="A483" t="s">
        <v>609</v>
      </c>
      <c r="B483" t="s">
        <v>611</v>
      </c>
      <c r="C483" t="s">
        <v>17</v>
      </c>
      <c r="D483" t="s">
        <v>181</v>
      </c>
      <c r="E483" t="s">
        <v>19</v>
      </c>
      <c r="F483" s="2">
        <v>1</v>
      </c>
      <c r="G483" s="2">
        <v>62</v>
      </c>
      <c r="H483" s="2">
        <v>62</v>
      </c>
    </row>
    <row r="484" spans="1:8">
      <c r="A484" t="s">
        <v>609</v>
      </c>
      <c r="B484" t="s">
        <v>611</v>
      </c>
      <c r="C484" t="s">
        <v>17</v>
      </c>
      <c r="D484" t="s">
        <v>181</v>
      </c>
      <c r="E484" t="s">
        <v>19</v>
      </c>
      <c r="F484" s="2">
        <v>1</v>
      </c>
      <c r="G484" s="2">
        <v>73.25</v>
      </c>
      <c r="H484" s="2">
        <v>73.25</v>
      </c>
    </row>
    <row r="485" spans="1:8">
      <c r="A485" t="s">
        <v>609</v>
      </c>
      <c r="B485" t="s">
        <v>611</v>
      </c>
      <c r="C485" t="s">
        <v>17</v>
      </c>
      <c r="D485" t="s">
        <v>416</v>
      </c>
      <c r="E485" t="s">
        <v>19</v>
      </c>
      <c r="F485" s="2">
        <v>1</v>
      </c>
      <c r="G485" s="2">
        <v>3872.01</v>
      </c>
      <c r="H485" s="2">
        <v>3872.01</v>
      </c>
    </row>
    <row r="486" spans="1:8">
      <c r="A486" t="s">
        <v>609</v>
      </c>
      <c r="B486" t="s">
        <v>611</v>
      </c>
      <c r="C486" t="s">
        <v>17</v>
      </c>
      <c r="D486" t="s">
        <v>612</v>
      </c>
      <c r="E486" t="s">
        <v>19</v>
      </c>
      <c r="F486" s="2">
        <v>1</v>
      </c>
      <c r="G486" s="2">
        <v>139.44999999999999</v>
      </c>
      <c r="H486" s="2">
        <v>139.44999999999999</v>
      </c>
    </row>
    <row r="487" spans="1:8">
      <c r="A487" t="s">
        <v>609</v>
      </c>
      <c r="B487" t="s">
        <v>611</v>
      </c>
      <c r="C487" t="s">
        <v>17</v>
      </c>
      <c r="D487" t="s">
        <v>23</v>
      </c>
      <c r="E487" t="s">
        <v>19</v>
      </c>
      <c r="F487" s="2">
        <v>1</v>
      </c>
      <c r="G487" s="2">
        <v>3527</v>
      </c>
      <c r="H487" s="2">
        <v>3527</v>
      </c>
    </row>
    <row r="488" spans="1:8">
      <c r="A488" t="s">
        <v>609</v>
      </c>
      <c r="B488" t="s">
        <v>613</v>
      </c>
      <c r="C488" t="s">
        <v>17</v>
      </c>
      <c r="D488" t="s">
        <v>614</v>
      </c>
      <c r="E488" t="s">
        <v>19</v>
      </c>
      <c r="F488" s="2">
        <v>1</v>
      </c>
      <c r="G488" s="2">
        <v>450</v>
      </c>
      <c r="H488" s="2">
        <v>450</v>
      </c>
    </row>
    <row r="489" spans="1:8">
      <c r="A489" t="s">
        <v>609</v>
      </c>
      <c r="B489" t="s">
        <v>615</v>
      </c>
      <c r="C489" t="s">
        <v>22</v>
      </c>
      <c r="D489" t="s">
        <v>91</v>
      </c>
      <c r="E489" t="s">
        <v>19</v>
      </c>
      <c r="F489" s="2">
        <v>1</v>
      </c>
      <c r="G489" s="2">
        <v>3413.88</v>
      </c>
      <c r="H489" s="2">
        <v>3413.88</v>
      </c>
    </row>
    <row r="490" spans="1:8">
      <c r="A490" t="s">
        <v>609</v>
      </c>
      <c r="B490" t="s">
        <v>615</v>
      </c>
      <c r="C490" t="s">
        <v>22</v>
      </c>
      <c r="D490" t="s">
        <v>23</v>
      </c>
      <c r="E490" t="s">
        <v>19</v>
      </c>
      <c r="F490" s="2">
        <v>1</v>
      </c>
      <c r="G490" s="2">
        <v>380</v>
      </c>
      <c r="H490" s="2">
        <v>380</v>
      </c>
    </row>
    <row r="491" spans="1:8">
      <c r="A491" t="s">
        <v>609</v>
      </c>
      <c r="B491" t="s">
        <v>615</v>
      </c>
      <c r="C491" t="s">
        <v>17</v>
      </c>
      <c r="D491" t="s">
        <v>56</v>
      </c>
      <c r="E491" t="s">
        <v>19</v>
      </c>
      <c r="F491" s="2">
        <v>1</v>
      </c>
      <c r="G491" s="2">
        <v>67.8</v>
      </c>
      <c r="H491" s="2">
        <v>67.8</v>
      </c>
    </row>
    <row r="492" spans="1:8">
      <c r="A492" t="s">
        <v>609</v>
      </c>
      <c r="B492" t="s">
        <v>615</v>
      </c>
      <c r="C492" t="s">
        <v>17</v>
      </c>
      <c r="D492" t="s">
        <v>295</v>
      </c>
      <c r="E492" t="s">
        <v>19</v>
      </c>
      <c r="F492" s="2">
        <v>1</v>
      </c>
      <c r="G492" s="2">
        <v>540.38</v>
      </c>
      <c r="H492" s="2">
        <v>540.38</v>
      </c>
    </row>
    <row r="493" spans="1:8">
      <c r="A493" t="s">
        <v>609</v>
      </c>
      <c r="B493" t="s">
        <v>615</v>
      </c>
      <c r="C493" t="s">
        <v>17</v>
      </c>
      <c r="D493" t="s">
        <v>162</v>
      </c>
      <c r="E493" t="s">
        <v>19</v>
      </c>
      <c r="F493" s="2">
        <v>1</v>
      </c>
      <c r="G493" s="2">
        <v>340</v>
      </c>
      <c r="H493" s="2">
        <v>340</v>
      </c>
    </row>
    <row r="494" spans="1:8">
      <c r="A494" t="s">
        <v>609</v>
      </c>
      <c r="B494" t="s">
        <v>615</v>
      </c>
      <c r="C494" t="s">
        <v>17</v>
      </c>
      <c r="D494" t="s">
        <v>59</v>
      </c>
      <c r="E494" t="s">
        <v>19</v>
      </c>
      <c r="F494" s="2">
        <v>1</v>
      </c>
      <c r="G494" s="2">
        <v>320</v>
      </c>
      <c r="H494" s="2">
        <v>320</v>
      </c>
    </row>
    <row r="495" spans="1:8">
      <c r="A495" t="s">
        <v>609</v>
      </c>
      <c r="B495" t="s">
        <v>615</v>
      </c>
      <c r="C495" t="s">
        <v>17</v>
      </c>
      <c r="D495" t="s">
        <v>18</v>
      </c>
      <c r="E495" t="s">
        <v>19</v>
      </c>
      <c r="F495" s="2">
        <v>1</v>
      </c>
      <c r="G495" s="2">
        <v>1292.0899999999999</v>
      </c>
      <c r="H495" s="2">
        <v>1292.0899999999999</v>
      </c>
    </row>
    <row r="496" spans="1:8">
      <c r="A496" t="s">
        <v>609</v>
      </c>
      <c r="B496" t="s">
        <v>615</v>
      </c>
      <c r="C496" t="s">
        <v>17</v>
      </c>
      <c r="D496" t="s">
        <v>18</v>
      </c>
      <c r="E496" t="s">
        <v>19</v>
      </c>
      <c r="F496" s="2">
        <v>1</v>
      </c>
      <c r="G496" s="2">
        <v>318</v>
      </c>
      <c r="H496" s="2">
        <v>318</v>
      </c>
    </row>
    <row r="497" spans="1:8">
      <c r="A497" t="s">
        <v>609</v>
      </c>
      <c r="B497" t="s">
        <v>615</v>
      </c>
      <c r="C497" t="s">
        <v>17</v>
      </c>
      <c r="D497" t="s">
        <v>18</v>
      </c>
      <c r="E497" t="s">
        <v>19</v>
      </c>
      <c r="F497" s="2">
        <v>1</v>
      </c>
      <c r="G497" s="2">
        <v>251.6</v>
      </c>
      <c r="H497" s="2">
        <v>251.6</v>
      </c>
    </row>
    <row r="498" spans="1:8">
      <c r="A498" t="s">
        <v>609</v>
      </c>
      <c r="B498" t="s">
        <v>615</v>
      </c>
      <c r="C498" t="s">
        <v>17</v>
      </c>
      <c r="D498" t="s">
        <v>18</v>
      </c>
      <c r="E498" t="s">
        <v>19</v>
      </c>
      <c r="F498" s="2">
        <v>1</v>
      </c>
      <c r="G498" s="2">
        <v>968.5</v>
      </c>
      <c r="H498" s="2">
        <v>968.5</v>
      </c>
    </row>
    <row r="499" spans="1:8">
      <c r="A499" t="s">
        <v>609</v>
      </c>
      <c r="B499" t="s">
        <v>615</v>
      </c>
      <c r="C499" t="s">
        <v>17</v>
      </c>
      <c r="D499" t="s">
        <v>616</v>
      </c>
      <c r="E499" t="s">
        <v>19</v>
      </c>
      <c r="F499" s="2">
        <v>1</v>
      </c>
      <c r="G499" s="2">
        <v>30</v>
      </c>
      <c r="H499" s="2">
        <v>30</v>
      </c>
    </row>
    <row r="500" spans="1:8">
      <c r="A500" t="s">
        <v>609</v>
      </c>
      <c r="B500" t="s">
        <v>615</v>
      </c>
      <c r="C500" t="s">
        <v>17</v>
      </c>
      <c r="D500" t="s">
        <v>116</v>
      </c>
      <c r="E500" t="s">
        <v>19</v>
      </c>
      <c r="F500" s="2">
        <v>1</v>
      </c>
      <c r="G500" s="2">
        <v>85</v>
      </c>
      <c r="H500" s="2">
        <v>85</v>
      </c>
    </row>
    <row r="501" spans="1:8">
      <c r="A501" t="s">
        <v>609</v>
      </c>
      <c r="B501" t="s">
        <v>615</v>
      </c>
      <c r="C501" t="s">
        <v>90</v>
      </c>
      <c r="D501" t="s">
        <v>56</v>
      </c>
      <c r="E501" t="s">
        <v>19</v>
      </c>
      <c r="F501" s="2">
        <v>1</v>
      </c>
      <c r="G501" s="2">
        <v>117.88</v>
      </c>
      <c r="H501" s="2">
        <v>117.88</v>
      </c>
    </row>
    <row r="502" spans="1:8">
      <c r="A502" t="s">
        <v>609</v>
      </c>
      <c r="B502" t="s">
        <v>615</v>
      </c>
      <c r="C502" t="s">
        <v>90</v>
      </c>
      <c r="D502" t="s">
        <v>181</v>
      </c>
      <c r="E502" t="s">
        <v>19</v>
      </c>
      <c r="F502" s="2">
        <v>1</v>
      </c>
      <c r="G502" s="2">
        <v>89</v>
      </c>
      <c r="H502" s="2">
        <v>89</v>
      </c>
    </row>
    <row r="503" spans="1:8">
      <c r="A503" t="s">
        <v>609</v>
      </c>
      <c r="B503" t="s">
        <v>617</v>
      </c>
      <c r="C503" t="s">
        <v>22</v>
      </c>
      <c r="D503" t="s">
        <v>23</v>
      </c>
      <c r="E503" t="s">
        <v>19</v>
      </c>
      <c r="F503" s="2">
        <v>1</v>
      </c>
      <c r="G503" s="2">
        <v>0</v>
      </c>
      <c r="H503" s="2">
        <v>0</v>
      </c>
    </row>
    <row r="504" spans="1:8">
      <c r="A504" t="s">
        <v>609</v>
      </c>
      <c r="B504" t="s">
        <v>617</v>
      </c>
      <c r="C504" t="s">
        <v>17</v>
      </c>
      <c r="D504" t="s">
        <v>618</v>
      </c>
      <c r="E504" t="s">
        <v>19</v>
      </c>
      <c r="F504" s="2">
        <v>1</v>
      </c>
      <c r="G504" s="2">
        <v>0</v>
      </c>
      <c r="H504" s="2">
        <v>0</v>
      </c>
    </row>
    <row r="505" spans="1:8">
      <c r="A505" t="s">
        <v>609</v>
      </c>
      <c r="B505" t="s">
        <v>617</v>
      </c>
      <c r="C505" t="s">
        <v>17</v>
      </c>
      <c r="D505" t="s">
        <v>619</v>
      </c>
      <c r="E505" t="s">
        <v>19</v>
      </c>
      <c r="F505" s="2">
        <v>1</v>
      </c>
      <c r="G505" s="2">
        <v>380</v>
      </c>
      <c r="H505" s="2">
        <v>380</v>
      </c>
    </row>
    <row r="506" spans="1:8">
      <c r="A506" t="s">
        <v>609</v>
      </c>
      <c r="B506" t="s">
        <v>617</v>
      </c>
      <c r="C506" t="s">
        <v>17</v>
      </c>
      <c r="D506" t="s">
        <v>165</v>
      </c>
      <c r="E506" t="s">
        <v>19</v>
      </c>
      <c r="F506" s="2">
        <v>1</v>
      </c>
      <c r="G506" s="2">
        <v>0</v>
      </c>
      <c r="H506" s="2">
        <v>0</v>
      </c>
    </row>
    <row r="507" spans="1:8">
      <c r="A507" t="s">
        <v>609</v>
      </c>
      <c r="B507" t="s">
        <v>617</v>
      </c>
      <c r="C507" t="s">
        <v>90</v>
      </c>
      <c r="D507" t="s">
        <v>620</v>
      </c>
      <c r="E507" t="s">
        <v>19</v>
      </c>
      <c r="F507" s="2">
        <v>1</v>
      </c>
      <c r="G507" s="2">
        <v>4194.76</v>
      </c>
      <c r="H507" s="2">
        <v>4194.76</v>
      </c>
    </row>
    <row r="508" spans="1:8">
      <c r="A508" t="s">
        <v>609</v>
      </c>
      <c r="B508" t="s">
        <v>621</v>
      </c>
      <c r="C508" t="s">
        <v>17</v>
      </c>
      <c r="D508" t="s">
        <v>622</v>
      </c>
      <c r="E508" t="s">
        <v>19</v>
      </c>
      <c r="F508" s="2">
        <v>1</v>
      </c>
      <c r="G508" s="2">
        <v>1176</v>
      </c>
      <c r="H508" s="2">
        <v>1176</v>
      </c>
    </row>
    <row r="509" spans="1:8">
      <c r="A509" t="s">
        <v>609</v>
      </c>
      <c r="B509" t="s">
        <v>621</v>
      </c>
      <c r="C509" t="s">
        <v>17</v>
      </c>
      <c r="D509" t="s">
        <v>623</v>
      </c>
      <c r="E509" t="s">
        <v>19</v>
      </c>
      <c r="F509" s="2">
        <v>3</v>
      </c>
      <c r="G509" s="2">
        <v>80</v>
      </c>
      <c r="H509" s="2">
        <v>240</v>
      </c>
    </row>
    <row r="510" spans="1:8">
      <c r="A510" t="s">
        <v>609</v>
      </c>
      <c r="B510" t="s">
        <v>624</v>
      </c>
      <c r="C510" t="s">
        <v>17</v>
      </c>
      <c r="D510" t="s">
        <v>557</v>
      </c>
      <c r="E510" t="s">
        <v>19</v>
      </c>
      <c r="F510" s="2">
        <v>1</v>
      </c>
      <c r="G510" s="2">
        <v>170.7</v>
      </c>
      <c r="H510" s="2">
        <v>170.7</v>
      </c>
    </row>
    <row r="511" spans="1:8">
      <c r="A511" t="s">
        <v>609</v>
      </c>
      <c r="B511" t="s">
        <v>625</v>
      </c>
      <c r="C511" t="s">
        <v>17</v>
      </c>
      <c r="D511" t="s">
        <v>626</v>
      </c>
      <c r="E511" t="s">
        <v>19</v>
      </c>
      <c r="F511" s="2">
        <v>1</v>
      </c>
      <c r="G511" s="2">
        <v>2802.12</v>
      </c>
      <c r="H511" s="2">
        <v>2802.12</v>
      </c>
    </row>
    <row r="512" spans="1:8">
      <c r="A512" t="s">
        <v>609</v>
      </c>
      <c r="B512" t="s">
        <v>627</v>
      </c>
      <c r="C512" t="s">
        <v>17</v>
      </c>
      <c r="D512" t="s">
        <v>628</v>
      </c>
      <c r="E512" t="s">
        <v>19</v>
      </c>
      <c r="F512" s="2">
        <v>1</v>
      </c>
      <c r="G512" s="2">
        <v>145.80000000000001</v>
      </c>
      <c r="H512" s="2">
        <v>145.80000000000001</v>
      </c>
    </row>
    <row r="513" spans="1:8">
      <c r="A513" t="s">
        <v>609</v>
      </c>
      <c r="B513" t="s">
        <v>629</v>
      </c>
      <c r="C513" t="s">
        <v>17</v>
      </c>
      <c r="D513" t="s">
        <v>67</v>
      </c>
      <c r="E513" t="s">
        <v>19</v>
      </c>
      <c r="F513" s="2">
        <v>1</v>
      </c>
      <c r="G513" s="2">
        <v>1330.76</v>
      </c>
      <c r="H513" s="2">
        <v>1330.76</v>
      </c>
    </row>
    <row r="514" spans="1:8">
      <c r="A514" t="s">
        <v>609</v>
      </c>
      <c r="B514" t="s">
        <v>630</v>
      </c>
      <c r="C514" t="s">
        <v>17</v>
      </c>
      <c r="D514" t="s">
        <v>67</v>
      </c>
      <c r="E514" t="s">
        <v>19</v>
      </c>
      <c r="F514" s="2">
        <v>1</v>
      </c>
      <c r="G514" s="2">
        <v>453</v>
      </c>
      <c r="H514" s="2">
        <v>453</v>
      </c>
    </row>
    <row r="515" spans="1:8">
      <c r="A515" t="s">
        <v>609</v>
      </c>
      <c r="B515" t="s">
        <v>631</v>
      </c>
      <c r="C515" t="s">
        <v>17</v>
      </c>
      <c r="D515" t="s">
        <v>632</v>
      </c>
      <c r="E515" t="s">
        <v>19</v>
      </c>
      <c r="F515" s="2">
        <v>1</v>
      </c>
      <c r="G515" s="2">
        <v>220</v>
      </c>
      <c r="H515" s="2">
        <v>220</v>
      </c>
    </row>
    <row r="516" spans="1:8">
      <c r="A516" t="s">
        <v>609</v>
      </c>
      <c r="B516" t="s">
        <v>633</v>
      </c>
      <c r="C516" t="s">
        <v>17</v>
      </c>
      <c r="D516" t="s">
        <v>623</v>
      </c>
      <c r="E516" t="s">
        <v>19</v>
      </c>
      <c r="F516" s="2">
        <v>8</v>
      </c>
      <c r="G516" s="2">
        <v>80</v>
      </c>
      <c r="H516" s="2">
        <v>640</v>
      </c>
    </row>
    <row r="517" spans="1:8">
      <c r="A517" t="s">
        <v>609</v>
      </c>
      <c r="B517" t="s">
        <v>634</v>
      </c>
      <c r="C517" t="s">
        <v>17</v>
      </c>
      <c r="D517" t="s">
        <v>635</v>
      </c>
      <c r="E517" t="s">
        <v>19</v>
      </c>
      <c r="F517" s="2">
        <v>1</v>
      </c>
      <c r="G517" s="2">
        <v>4084</v>
      </c>
      <c r="H517" s="2">
        <v>4084</v>
      </c>
    </row>
    <row r="518" spans="1:8">
      <c r="A518" t="s">
        <v>609</v>
      </c>
      <c r="B518" t="s">
        <v>636</v>
      </c>
      <c r="C518" t="s">
        <v>17</v>
      </c>
      <c r="D518" t="s">
        <v>67</v>
      </c>
      <c r="E518" t="s">
        <v>19</v>
      </c>
      <c r="F518" s="2">
        <v>1</v>
      </c>
      <c r="G518" s="2">
        <v>1338</v>
      </c>
      <c r="H518" s="2">
        <v>1338</v>
      </c>
    </row>
    <row r="519" spans="1:8">
      <c r="A519" t="s">
        <v>609</v>
      </c>
      <c r="B519" t="s">
        <v>637</v>
      </c>
      <c r="C519" t="s">
        <v>17</v>
      </c>
      <c r="D519" t="s">
        <v>67</v>
      </c>
      <c r="E519" t="s">
        <v>19</v>
      </c>
      <c r="F519" s="2">
        <v>1</v>
      </c>
      <c r="G519" s="2">
        <v>76.5</v>
      </c>
      <c r="H519" s="2">
        <v>76.5</v>
      </c>
    </row>
    <row r="520" spans="1:8">
      <c r="A520" t="s">
        <v>609</v>
      </c>
      <c r="B520" t="s">
        <v>638</v>
      </c>
      <c r="C520" t="s">
        <v>17</v>
      </c>
      <c r="D520" t="s">
        <v>67</v>
      </c>
      <c r="E520" t="s">
        <v>19</v>
      </c>
      <c r="F520" s="2">
        <v>1</v>
      </c>
      <c r="G520" s="2">
        <v>721</v>
      </c>
      <c r="H520" s="2">
        <v>721</v>
      </c>
    </row>
    <row r="521" spans="1:8">
      <c r="A521" t="s">
        <v>609</v>
      </c>
      <c r="B521" t="s">
        <v>639</v>
      </c>
      <c r="C521" t="s">
        <v>17</v>
      </c>
      <c r="D521" t="s">
        <v>640</v>
      </c>
      <c r="E521" t="s">
        <v>19</v>
      </c>
      <c r="F521" s="2">
        <v>1</v>
      </c>
      <c r="G521" s="2">
        <v>2217.1799999999998</v>
      </c>
      <c r="H521" s="2">
        <v>2217.1799999999998</v>
      </c>
    </row>
    <row r="522" spans="1:8">
      <c r="A522" t="s">
        <v>609</v>
      </c>
      <c r="B522" t="s">
        <v>641</v>
      </c>
      <c r="C522" t="s">
        <v>17</v>
      </c>
      <c r="D522" t="s">
        <v>521</v>
      </c>
      <c r="E522" t="s">
        <v>19</v>
      </c>
      <c r="F522" s="2">
        <v>1</v>
      </c>
      <c r="G522" s="2">
        <v>129.69999999999999</v>
      </c>
      <c r="H522" s="2">
        <v>129.69999999999999</v>
      </c>
    </row>
    <row r="523" spans="1:8">
      <c r="A523" t="s">
        <v>609</v>
      </c>
      <c r="B523" t="s">
        <v>641</v>
      </c>
      <c r="C523" t="s">
        <v>17</v>
      </c>
      <c r="D523" t="s">
        <v>642</v>
      </c>
      <c r="E523" t="s">
        <v>19</v>
      </c>
      <c r="F523" s="2">
        <v>1</v>
      </c>
      <c r="G523" s="2">
        <v>95.35</v>
      </c>
      <c r="H523" s="2">
        <v>95.35</v>
      </c>
    </row>
    <row r="524" spans="1:8">
      <c r="A524" t="s">
        <v>609</v>
      </c>
      <c r="B524" t="s">
        <v>643</v>
      </c>
      <c r="C524" t="s">
        <v>17</v>
      </c>
      <c r="D524" t="s">
        <v>460</v>
      </c>
      <c r="E524" t="s">
        <v>19</v>
      </c>
      <c r="F524" s="2">
        <v>1</v>
      </c>
      <c r="G524" s="2">
        <v>60.2</v>
      </c>
      <c r="H524" s="2">
        <v>60.2</v>
      </c>
    </row>
    <row r="525" spans="1:8">
      <c r="A525" t="s">
        <v>609</v>
      </c>
      <c r="B525" t="s">
        <v>643</v>
      </c>
      <c r="C525" t="s">
        <v>17</v>
      </c>
      <c r="D525" t="s">
        <v>644</v>
      </c>
      <c r="E525" t="s">
        <v>19</v>
      </c>
      <c r="F525" s="2">
        <v>1</v>
      </c>
      <c r="G525" s="2">
        <v>2534</v>
      </c>
      <c r="H525" s="2">
        <v>2534</v>
      </c>
    </row>
    <row r="526" spans="1:8">
      <c r="A526" t="s">
        <v>609</v>
      </c>
      <c r="B526" t="s">
        <v>643</v>
      </c>
      <c r="C526" t="s">
        <v>17</v>
      </c>
      <c r="D526" t="s">
        <v>645</v>
      </c>
      <c r="E526" t="s">
        <v>19</v>
      </c>
      <c r="F526" s="2">
        <v>1</v>
      </c>
      <c r="G526" s="2">
        <v>212.38</v>
      </c>
      <c r="H526" s="2">
        <v>212.38</v>
      </c>
    </row>
    <row r="527" spans="1:8">
      <c r="A527" t="s">
        <v>609</v>
      </c>
      <c r="B527" t="s">
        <v>643</v>
      </c>
      <c r="C527" t="s">
        <v>17</v>
      </c>
      <c r="D527" t="s">
        <v>646</v>
      </c>
      <c r="E527" t="s">
        <v>19</v>
      </c>
      <c r="F527" s="2">
        <v>1</v>
      </c>
      <c r="G527" s="2">
        <v>42.25</v>
      </c>
      <c r="H527" s="2">
        <v>42.25</v>
      </c>
    </row>
    <row r="528" spans="1:8">
      <c r="A528" t="s">
        <v>609</v>
      </c>
      <c r="B528" t="s">
        <v>643</v>
      </c>
      <c r="C528" t="s">
        <v>17</v>
      </c>
      <c r="D528" t="s">
        <v>646</v>
      </c>
      <c r="E528" t="s">
        <v>19</v>
      </c>
      <c r="F528" s="2">
        <v>1</v>
      </c>
      <c r="G528" s="2">
        <v>63.57</v>
      </c>
      <c r="H528" s="2">
        <v>63.57</v>
      </c>
    </row>
    <row r="529" spans="1:8">
      <c r="A529" t="s">
        <v>609</v>
      </c>
      <c r="B529" t="s">
        <v>647</v>
      </c>
      <c r="C529" t="s">
        <v>17</v>
      </c>
      <c r="D529" t="s">
        <v>648</v>
      </c>
      <c r="E529" t="s">
        <v>19</v>
      </c>
      <c r="F529" s="2">
        <v>1</v>
      </c>
      <c r="G529" s="2">
        <v>131</v>
      </c>
      <c r="H529" s="2">
        <v>131</v>
      </c>
    </row>
    <row r="530" spans="1:8">
      <c r="A530" t="s">
        <v>609</v>
      </c>
      <c r="B530" t="s">
        <v>649</v>
      </c>
      <c r="C530" t="s">
        <v>17</v>
      </c>
      <c r="D530" t="s">
        <v>650</v>
      </c>
      <c r="E530" t="s">
        <v>19</v>
      </c>
      <c r="F530" s="2">
        <v>1</v>
      </c>
      <c r="G530" s="2">
        <v>63.7</v>
      </c>
      <c r="H530" s="2">
        <v>63.7</v>
      </c>
    </row>
    <row r="531" spans="1:8">
      <c r="A531" t="s">
        <v>609</v>
      </c>
      <c r="B531" t="s">
        <v>651</v>
      </c>
      <c r="C531" t="s">
        <v>17</v>
      </c>
      <c r="D531" t="s">
        <v>163</v>
      </c>
      <c r="E531" t="s">
        <v>19</v>
      </c>
      <c r="F531" s="2">
        <v>1</v>
      </c>
      <c r="G531" s="2">
        <v>30.8</v>
      </c>
      <c r="H531" s="2">
        <v>30.8</v>
      </c>
    </row>
    <row r="532" spans="1:8">
      <c r="A532" t="s">
        <v>609</v>
      </c>
      <c r="B532" t="s">
        <v>652</v>
      </c>
      <c r="C532" t="s">
        <v>17</v>
      </c>
      <c r="D532" t="s">
        <v>499</v>
      </c>
      <c r="E532" t="s">
        <v>19</v>
      </c>
      <c r="F532" s="2">
        <v>1</v>
      </c>
      <c r="G532" s="2">
        <v>12.35</v>
      </c>
      <c r="H532" s="2">
        <v>12.35</v>
      </c>
    </row>
    <row r="533" spans="1:8">
      <c r="A533" t="s">
        <v>653</v>
      </c>
      <c r="B533" t="s">
        <v>654</v>
      </c>
      <c r="C533" t="s">
        <v>17</v>
      </c>
      <c r="D533" t="s">
        <v>655</v>
      </c>
      <c r="E533" t="s">
        <v>19</v>
      </c>
      <c r="F533" s="2">
        <v>2</v>
      </c>
      <c r="G533" s="2">
        <v>190</v>
      </c>
      <c r="H533" s="2">
        <v>380</v>
      </c>
    </row>
    <row r="534" spans="1:8">
      <c r="A534" t="s">
        <v>653</v>
      </c>
      <c r="B534" t="s">
        <v>656</v>
      </c>
      <c r="C534" t="s">
        <v>90</v>
      </c>
      <c r="D534" t="s">
        <v>657</v>
      </c>
      <c r="E534" t="s">
        <v>19</v>
      </c>
      <c r="F534" s="2">
        <v>1</v>
      </c>
      <c r="G534" s="2">
        <v>700</v>
      </c>
      <c r="H534" s="2">
        <v>700</v>
      </c>
    </row>
    <row r="535" spans="1:8">
      <c r="A535" t="s">
        <v>658</v>
      </c>
      <c r="B535" t="s">
        <v>659</v>
      </c>
      <c r="C535" t="s">
        <v>17</v>
      </c>
      <c r="D535" t="s">
        <v>660</v>
      </c>
      <c r="E535" t="s">
        <v>19</v>
      </c>
      <c r="F535" s="2">
        <v>1</v>
      </c>
      <c r="G535" s="2">
        <v>350</v>
      </c>
      <c r="H535" s="2">
        <v>350</v>
      </c>
    </row>
    <row r="536" spans="1:8">
      <c r="A536" t="s">
        <v>658</v>
      </c>
      <c r="B536" t="s">
        <v>661</v>
      </c>
      <c r="C536" t="s">
        <v>17</v>
      </c>
      <c r="D536" t="s">
        <v>662</v>
      </c>
      <c r="E536" t="s">
        <v>19</v>
      </c>
      <c r="F536" s="2">
        <v>1</v>
      </c>
      <c r="G536" s="2">
        <v>12360</v>
      </c>
      <c r="H536" s="2">
        <v>12360</v>
      </c>
    </row>
    <row r="537" spans="1:8">
      <c r="A537" t="s">
        <v>658</v>
      </c>
      <c r="B537" t="s">
        <v>663</v>
      </c>
      <c r="C537" t="s">
        <v>22</v>
      </c>
      <c r="D537" t="s">
        <v>91</v>
      </c>
      <c r="E537" t="s">
        <v>19</v>
      </c>
      <c r="F537" s="2">
        <v>1</v>
      </c>
      <c r="G537" s="2">
        <v>0</v>
      </c>
      <c r="H537" s="2">
        <v>0</v>
      </c>
    </row>
    <row r="538" spans="1:8">
      <c r="A538" t="s">
        <v>658</v>
      </c>
      <c r="B538" t="s">
        <v>663</v>
      </c>
      <c r="C538" t="s">
        <v>17</v>
      </c>
      <c r="D538" t="s">
        <v>59</v>
      </c>
      <c r="E538" t="s">
        <v>19</v>
      </c>
      <c r="F538" s="2">
        <v>1</v>
      </c>
      <c r="G538" s="2">
        <v>250</v>
      </c>
      <c r="H538" s="2">
        <v>250</v>
      </c>
    </row>
    <row r="539" spans="1:8">
      <c r="A539" t="s">
        <v>658</v>
      </c>
      <c r="B539" t="s">
        <v>663</v>
      </c>
      <c r="C539" t="s">
        <v>17</v>
      </c>
      <c r="D539" t="s">
        <v>664</v>
      </c>
      <c r="E539" t="s">
        <v>19</v>
      </c>
      <c r="F539" s="2">
        <v>1</v>
      </c>
      <c r="G539" s="2">
        <v>2731</v>
      </c>
      <c r="H539" s="2">
        <v>2731</v>
      </c>
    </row>
    <row r="540" spans="1:8">
      <c r="A540" t="s">
        <v>658</v>
      </c>
      <c r="B540" t="s">
        <v>663</v>
      </c>
      <c r="C540" t="s">
        <v>17</v>
      </c>
      <c r="D540" t="s">
        <v>665</v>
      </c>
      <c r="E540" t="s">
        <v>19</v>
      </c>
      <c r="F540" s="2">
        <v>1</v>
      </c>
      <c r="G540" s="2">
        <v>1850</v>
      </c>
      <c r="H540" s="2">
        <v>1850</v>
      </c>
    </row>
    <row r="541" spans="1:8">
      <c r="A541" t="s">
        <v>658</v>
      </c>
      <c r="B541" t="s">
        <v>663</v>
      </c>
      <c r="C541" t="s">
        <v>17</v>
      </c>
      <c r="D541" t="s">
        <v>116</v>
      </c>
      <c r="E541" t="s">
        <v>19</v>
      </c>
      <c r="F541" s="2">
        <v>1</v>
      </c>
      <c r="G541" s="2">
        <v>0</v>
      </c>
      <c r="H541" s="2">
        <v>0</v>
      </c>
    </row>
    <row r="542" spans="1:8">
      <c r="A542" t="s">
        <v>658</v>
      </c>
      <c r="B542" t="s">
        <v>663</v>
      </c>
      <c r="C542" t="s">
        <v>17</v>
      </c>
      <c r="D542" t="s">
        <v>666</v>
      </c>
      <c r="E542" t="s">
        <v>19</v>
      </c>
      <c r="F542" s="2">
        <v>1</v>
      </c>
      <c r="G542" s="2">
        <v>481</v>
      </c>
      <c r="H542" s="2">
        <v>481</v>
      </c>
    </row>
    <row r="543" spans="1:8">
      <c r="A543" t="s">
        <v>658</v>
      </c>
      <c r="B543" t="s">
        <v>667</v>
      </c>
      <c r="C543" t="s">
        <v>22</v>
      </c>
      <c r="D543" t="s">
        <v>91</v>
      </c>
      <c r="E543" t="s">
        <v>19</v>
      </c>
      <c r="F543" s="2">
        <v>1</v>
      </c>
      <c r="G543" s="2">
        <v>2481</v>
      </c>
      <c r="H543" s="2">
        <v>2481</v>
      </c>
    </row>
    <row r="544" spans="1:8">
      <c r="A544" t="s">
        <v>658</v>
      </c>
      <c r="B544" t="s">
        <v>668</v>
      </c>
      <c r="C544" t="s">
        <v>17</v>
      </c>
      <c r="D544" t="s">
        <v>664</v>
      </c>
      <c r="E544" t="s">
        <v>19</v>
      </c>
      <c r="F544" s="2">
        <v>1</v>
      </c>
      <c r="G544" s="2">
        <v>3365.81</v>
      </c>
      <c r="H544" s="2">
        <v>3365.81</v>
      </c>
    </row>
    <row r="545" spans="1:8">
      <c r="A545" t="s">
        <v>658</v>
      </c>
      <c r="B545" t="s">
        <v>669</v>
      </c>
      <c r="C545" t="s">
        <v>17</v>
      </c>
      <c r="D545" t="s">
        <v>670</v>
      </c>
      <c r="E545" t="s">
        <v>19</v>
      </c>
      <c r="F545" s="2">
        <v>1</v>
      </c>
      <c r="G545" s="2">
        <v>116.38</v>
      </c>
      <c r="H545" s="2">
        <v>116.38</v>
      </c>
    </row>
    <row r="546" spans="1:8">
      <c r="A546" t="s">
        <v>658</v>
      </c>
      <c r="B546" t="s">
        <v>669</v>
      </c>
      <c r="C546" t="s">
        <v>17</v>
      </c>
      <c r="D546" t="s">
        <v>671</v>
      </c>
      <c r="E546" t="s">
        <v>19</v>
      </c>
      <c r="F546" s="2">
        <v>1</v>
      </c>
      <c r="G546" s="2">
        <v>490.6</v>
      </c>
      <c r="H546" s="2">
        <v>490.6</v>
      </c>
    </row>
    <row r="547" spans="1:8">
      <c r="A547" t="s">
        <v>658</v>
      </c>
      <c r="B547" t="s">
        <v>669</v>
      </c>
      <c r="C547" t="s">
        <v>17</v>
      </c>
      <c r="D547" t="s">
        <v>664</v>
      </c>
      <c r="E547" t="s">
        <v>19</v>
      </c>
      <c r="F547" s="2">
        <v>1</v>
      </c>
      <c r="G547" s="2">
        <v>1636.33</v>
      </c>
      <c r="H547" s="2">
        <v>1636.33</v>
      </c>
    </row>
    <row r="548" spans="1:8">
      <c r="A548" t="s">
        <v>658</v>
      </c>
      <c r="B548" t="s">
        <v>672</v>
      </c>
      <c r="C548" t="s">
        <v>17</v>
      </c>
      <c r="D548" t="s">
        <v>673</v>
      </c>
      <c r="E548" t="s">
        <v>19</v>
      </c>
      <c r="F548" s="2">
        <v>1</v>
      </c>
      <c r="G548" s="2">
        <v>3787.03</v>
      </c>
      <c r="H548" s="2">
        <v>3787.03</v>
      </c>
    </row>
    <row r="549" spans="1:8">
      <c r="A549" t="s">
        <v>658</v>
      </c>
      <c r="B549" t="s">
        <v>674</v>
      </c>
      <c r="C549" t="s">
        <v>17</v>
      </c>
      <c r="D549" t="s">
        <v>675</v>
      </c>
      <c r="E549" t="s">
        <v>19</v>
      </c>
      <c r="F549" s="2">
        <v>1</v>
      </c>
      <c r="G549" s="2">
        <v>3831.5</v>
      </c>
      <c r="H549" s="2">
        <v>3831.5</v>
      </c>
    </row>
    <row r="550" spans="1:8">
      <c r="A550" t="s">
        <v>658</v>
      </c>
      <c r="B550" t="s">
        <v>676</v>
      </c>
      <c r="C550" t="s">
        <v>17</v>
      </c>
      <c r="D550" t="s">
        <v>190</v>
      </c>
      <c r="E550" t="s">
        <v>19</v>
      </c>
      <c r="F550" s="2">
        <v>1</v>
      </c>
      <c r="G550" s="2">
        <v>460</v>
      </c>
      <c r="H550" s="2">
        <v>460</v>
      </c>
    </row>
    <row r="551" spans="1:8">
      <c r="A551" t="s">
        <v>658</v>
      </c>
      <c r="B551" t="s">
        <v>677</v>
      </c>
      <c r="C551" t="s">
        <v>22</v>
      </c>
      <c r="D551" t="s">
        <v>91</v>
      </c>
      <c r="E551" t="s">
        <v>19</v>
      </c>
      <c r="F551" s="2">
        <v>1</v>
      </c>
      <c r="G551" s="2">
        <v>2537.0300000000002</v>
      </c>
      <c r="H551" s="2">
        <v>2537.0300000000002</v>
      </c>
    </row>
    <row r="552" spans="1:8">
      <c r="A552" t="s">
        <v>658</v>
      </c>
      <c r="B552" t="s">
        <v>677</v>
      </c>
      <c r="C552" t="s">
        <v>17</v>
      </c>
      <c r="D552" t="s">
        <v>59</v>
      </c>
      <c r="E552" t="s">
        <v>19</v>
      </c>
      <c r="F552" s="2">
        <v>1</v>
      </c>
      <c r="G552" s="2">
        <v>500</v>
      </c>
      <c r="H552" s="2">
        <v>500</v>
      </c>
    </row>
    <row r="553" spans="1:8">
      <c r="A553" t="s">
        <v>658</v>
      </c>
      <c r="B553" t="s">
        <v>678</v>
      </c>
      <c r="C553" t="s">
        <v>22</v>
      </c>
      <c r="D553" t="s">
        <v>23</v>
      </c>
      <c r="E553" t="s">
        <v>19</v>
      </c>
      <c r="F553" s="2">
        <v>1</v>
      </c>
      <c r="G553" s="2">
        <v>3037.03</v>
      </c>
      <c r="H553" s="2">
        <v>3037.03</v>
      </c>
    </row>
    <row r="554" spans="1:8">
      <c r="A554" t="s">
        <v>658</v>
      </c>
      <c r="B554" t="s">
        <v>679</v>
      </c>
      <c r="C554" t="s">
        <v>22</v>
      </c>
      <c r="D554" t="s">
        <v>295</v>
      </c>
      <c r="E554" t="s">
        <v>19</v>
      </c>
      <c r="F554" s="2">
        <v>1</v>
      </c>
      <c r="G554" s="2">
        <v>380</v>
      </c>
      <c r="H554" s="2">
        <v>380</v>
      </c>
    </row>
    <row r="555" spans="1:8">
      <c r="A555" t="s">
        <v>658</v>
      </c>
      <c r="B555" t="s">
        <v>679</v>
      </c>
      <c r="C555" t="s">
        <v>22</v>
      </c>
      <c r="D555" t="s">
        <v>115</v>
      </c>
      <c r="E555" t="s">
        <v>19</v>
      </c>
      <c r="F555" s="2">
        <v>1</v>
      </c>
      <c r="G555" s="2">
        <v>4512</v>
      </c>
      <c r="H555" s="2">
        <v>4512</v>
      </c>
    </row>
    <row r="556" spans="1:8">
      <c r="A556" t="s">
        <v>658</v>
      </c>
      <c r="B556" t="s">
        <v>679</v>
      </c>
      <c r="C556" t="s">
        <v>22</v>
      </c>
      <c r="D556" t="s">
        <v>188</v>
      </c>
      <c r="E556" t="s">
        <v>19</v>
      </c>
      <c r="F556" s="2">
        <v>1</v>
      </c>
      <c r="G556" s="2">
        <v>10260</v>
      </c>
      <c r="H556" s="2">
        <v>10260</v>
      </c>
    </row>
    <row r="557" spans="1:8">
      <c r="A557" t="s">
        <v>658</v>
      </c>
      <c r="B557" t="s">
        <v>679</v>
      </c>
      <c r="C557" t="s">
        <v>22</v>
      </c>
      <c r="D557" t="s">
        <v>91</v>
      </c>
      <c r="E557" t="s">
        <v>19</v>
      </c>
      <c r="F557" s="2">
        <v>1</v>
      </c>
      <c r="G557" s="2">
        <v>15068.05</v>
      </c>
      <c r="H557" s="2">
        <v>15068.05</v>
      </c>
    </row>
    <row r="558" spans="1:8">
      <c r="A558" t="s">
        <v>658</v>
      </c>
      <c r="B558" t="s">
        <v>679</v>
      </c>
      <c r="C558" t="s">
        <v>22</v>
      </c>
      <c r="D558" t="s">
        <v>91</v>
      </c>
      <c r="E558" t="s">
        <v>19</v>
      </c>
      <c r="F558" s="2">
        <v>1</v>
      </c>
      <c r="G558" s="2">
        <v>5873.74</v>
      </c>
      <c r="H558" s="2">
        <v>5873.74</v>
      </c>
    </row>
    <row r="559" spans="1:8">
      <c r="A559" t="s">
        <v>658</v>
      </c>
      <c r="B559" t="s">
        <v>679</v>
      </c>
      <c r="C559" t="s">
        <v>22</v>
      </c>
      <c r="D559" t="s">
        <v>23</v>
      </c>
      <c r="E559" t="s">
        <v>19</v>
      </c>
      <c r="F559" s="2">
        <v>1</v>
      </c>
      <c r="G559" s="2">
        <v>10451.4</v>
      </c>
      <c r="H559" s="2">
        <v>10451.4</v>
      </c>
    </row>
    <row r="560" spans="1:8">
      <c r="A560" t="s">
        <v>658</v>
      </c>
      <c r="B560" t="s">
        <v>679</v>
      </c>
      <c r="C560" t="s">
        <v>17</v>
      </c>
      <c r="D560" t="s">
        <v>56</v>
      </c>
      <c r="E560" t="s">
        <v>19</v>
      </c>
      <c r="F560" s="2">
        <v>1</v>
      </c>
      <c r="G560" s="2">
        <v>164.25</v>
      </c>
      <c r="H560" s="2">
        <v>164.25</v>
      </c>
    </row>
    <row r="561" spans="1:8">
      <c r="A561" t="s">
        <v>658</v>
      </c>
      <c r="B561" t="s">
        <v>679</v>
      </c>
      <c r="C561" t="s">
        <v>17</v>
      </c>
      <c r="D561" t="s">
        <v>295</v>
      </c>
      <c r="E561" t="s">
        <v>19</v>
      </c>
      <c r="F561" s="2">
        <v>1</v>
      </c>
      <c r="G561" s="2">
        <v>65.5</v>
      </c>
      <c r="H561" s="2">
        <v>65.5</v>
      </c>
    </row>
    <row r="562" spans="1:8">
      <c r="A562" t="s">
        <v>658</v>
      </c>
      <c r="B562" t="s">
        <v>679</v>
      </c>
      <c r="C562" t="s">
        <v>17</v>
      </c>
      <c r="D562" t="s">
        <v>680</v>
      </c>
      <c r="E562" t="s">
        <v>19</v>
      </c>
      <c r="F562" s="2">
        <v>1</v>
      </c>
      <c r="G562" s="2">
        <v>88078.47</v>
      </c>
      <c r="H562" s="2">
        <v>88078.47</v>
      </c>
    </row>
    <row r="563" spans="1:8">
      <c r="A563" t="s">
        <v>658</v>
      </c>
      <c r="B563" t="s">
        <v>679</v>
      </c>
      <c r="C563" t="s">
        <v>17</v>
      </c>
      <c r="D563" t="s">
        <v>59</v>
      </c>
      <c r="E563" t="s">
        <v>19</v>
      </c>
      <c r="F563" s="2">
        <v>1</v>
      </c>
      <c r="G563" s="2">
        <v>3125.17</v>
      </c>
      <c r="H563" s="2">
        <v>3125.17</v>
      </c>
    </row>
    <row r="564" spans="1:8">
      <c r="A564" t="s">
        <v>658</v>
      </c>
      <c r="B564" t="s">
        <v>679</v>
      </c>
      <c r="C564" t="s">
        <v>17</v>
      </c>
      <c r="D564" t="s">
        <v>59</v>
      </c>
      <c r="E564" t="s">
        <v>19</v>
      </c>
      <c r="F564" s="2">
        <v>1</v>
      </c>
      <c r="G564" s="2">
        <v>2552.9</v>
      </c>
      <c r="H564" s="2">
        <v>2552.9</v>
      </c>
    </row>
    <row r="565" spans="1:8">
      <c r="A565" t="s">
        <v>658</v>
      </c>
      <c r="B565" t="s">
        <v>679</v>
      </c>
      <c r="C565" t="s">
        <v>17</v>
      </c>
      <c r="D565" t="s">
        <v>59</v>
      </c>
      <c r="E565" t="s">
        <v>19</v>
      </c>
      <c r="F565" s="2">
        <v>2</v>
      </c>
      <c r="G565" s="2">
        <v>250</v>
      </c>
      <c r="H565" s="2">
        <v>500</v>
      </c>
    </row>
    <row r="566" spans="1:8">
      <c r="A566" t="s">
        <v>658</v>
      </c>
      <c r="B566" t="s">
        <v>679</v>
      </c>
      <c r="C566" t="s">
        <v>17</v>
      </c>
      <c r="D566" t="s">
        <v>18</v>
      </c>
      <c r="E566" t="s">
        <v>19</v>
      </c>
      <c r="F566" s="2">
        <v>1</v>
      </c>
      <c r="G566" s="2">
        <v>11904.48</v>
      </c>
      <c r="H566" s="2">
        <v>11904.48</v>
      </c>
    </row>
    <row r="567" spans="1:8">
      <c r="A567" t="s">
        <v>658</v>
      </c>
      <c r="B567" t="s">
        <v>679</v>
      </c>
      <c r="C567" t="s">
        <v>17</v>
      </c>
      <c r="D567" t="s">
        <v>18</v>
      </c>
      <c r="E567" t="s">
        <v>19</v>
      </c>
      <c r="F567" s="2">
        <v>1</v>
      </c>
      <c r="G567" s="2">
        <v>88.27</v>
      </c>
      <c r="H567" s="2">
        <v>88.27</v>
      </c>
    </row>
    <row r="568" spans="1:8">
      <c r="A568" t="s">
        <v>658</v>
      </c>
      <c r="B568" t="s">
        <v>679</v>
      </c>
      <c r="C568" t="s">
        <v>17</v>
      </c>
      <c r="D568" t="s">
        <v>58</v>
      </c>
      <c r="E568" t="s">
        <v>19</v>
      </c>
      <c r="F568" s="2">
        <v>1</v>
      </c>
      <c r="G568" s="2">
        <v>396</v>
      </c>
      <c r="H568" s="2">
        <v>396</v>
      </c>
    </row>
    <row r="569" spans="1:8">
      <c r="A569" t="s">
        <v>658</v>
      </c>
      <c r="B569" t="s">
        <v>679</v>
      </c>
      <c r="C569" t="s">
        <v>17</v>
      </c>
      <c r="D569" t="s">
        <v>91</v>
      </c>
      <c r="E569" t="s">
        <v>19</v>
      </c>
      <c r="F569" s="2">
        <v>1</v>
      </c>
      <c r="G569" s="2">
        <v>69893.539999999994</v>
      </c>
      <c r="H569" s="2">
        <v>69893.539999999994</v>
      </c>
    </row>
    <row r="570" spans="1:8">
      <c r="A570" t="s">
        <v>658</v>
      </c>
      <c r="B570" t="s">
        <v>679</v>
      </c>
      <c r="C570" t="s">
        <v>17</v>
      </c>
      <c r="D570" t="s">
        <v>91</v>
      </c>
      <c r="E570" t="s">
        <v>19</v>
      </c>
      <c r="F570" s="2">
        <v>1</v>
      </c>
      <c r="G570" s="2">
        <v>387.58</v>
      </c>
      <c r="H570" s="2">
        <v>387.58</v>
      </c>
    </row>
    <row r="571" spans="1:8">
      <c r="A571" t="s">
        <v>658</v>
      </c>
      <c r="B571" t="s">
        <v>681</v>
      </c>
      <c r="C571" t="s">
        <v>22</v>
      </c>
      <c r="D571" t="s">
        <v>23</v>
      </c>
      <c r="E571" t="s">
        <v>19</v>
      </c>
      <c r="F571" s="2">
        <v>1</v>
      </c>
      <c r="G571" s="2">
        <v>3037.03</v>
      </c>
      <c r="H571" s="2">
        <v>3037.03</v>
      </c>
    </row>
    <row r="572" spans="1:8">
      <c r="A572" t="s">
        <v>658</v>
      </c>
      <c r="B572" t="s">
        <v>681</v>
      </c>
      <c r="C572" t="s">
        <v>17</v>
      </c>
      <c r="D572" t="s">
        <v>59</v>
      </c>
      <c r="E572" t="s">
        <v>19</v>
      </c>
      <c r="F572" s="2">
        <v>1</v>
      </c>
      <c r="G572" s="2">
        <v>440</v>
      </c>
      <c r="H572" s="2">
        <v>440</v>
      </c>
    </row>
    <row r="573" spans="1:8">
      <c r="A573" t="s">
        <v>658</v>
      </c>
      <c r="B573" t="s">
        <v>681</v>
      </c>
      <c r="C573" t="s">
        <v>17</v>
      </c>
      <c r="D573" t="s">
        <v>59</v>
      </c>
      <c r="E573" t="s">
        <v>19</v>
      </c>
      <c r="F573" s="2">
        <v>1</v>
      </c>
      <c r="G573" s="2">
        <v>500</v>
      </c>
      <c r="H573" s="2">
        <v>500</v>
      </c>
    </row>
    <row r="574" spans="1:8">
      <c r="A574" t="s">
        <v>658</v>
      </c>
      <c r="B574" t="s">
        <v>681</v>
      </c>
      <c r="C574" t="s">
        <v>17</v>
      </c>
      <c r="D574" t="s">
        <v>682</v>
      </c>
      <c r="E574" t="s">
        <v>19</v>
      </c>
      <c r="F574" s="2">
        <v>1</v>
      </c>
      <c r="G574" s="2">
        <v>430</v>
      </c>
      <c r="H574" s="2">
        <v>430</v>
      </c>
    </row>
    <row r="575" spans="1:8">
      <c r="A575" t="s">
        <v>658</v>
      </c>
      <c r="B575" t="s">
        <v>683</v>
      </c>
      <c r="C575" t="s">
        <v>17</v>
      </c>
      <c r="D575" t="s">
        <v>684</v>
      </c>
      <c r="E575" t="s">
        <v>19</v>
      </c>
      <c r="F575" s="2">
        <v>1</v>
      </c>
      <c r="G575" s="2">
        <v>7114.23</v>
      </c>
      <c r="H575" s="2">
        <v>7114.23</v>
      </c>
    </row>
    <row r="576" spans="1:8">
      <c r="A576" t="s">
        <v>658</v>
      </c>
      <c r="B576" t="s">
        <v>685</v>
      </c>
      <c r="C576" t="s">
        <v>22</v>
      </c>
      <c r="D576" t="s">
        <v>91</v>
      </c>
      <c r="E576" t="s">
        <v>19</v>
      </c>
      <c r="F576" s="2">
        <v>1</v>
      </c>
      <c r="G576" s="2">
        <v>2855.26</v>
      </c>
      <c r="H576" s="2">
        <v>2855.26</v>
      </c>
    </row>
    <row r="577" spans="1:8">
      <c r="A577" t="s">
        <v>658</v>
      </c>
      <c r="B577" t="s">
        <v>685</v>
      </c>
      <c r="C577" t="s">
        <v>17</v>
      </c>
      <c r="D577" t="s">
        <v>162</v>
      </c>
      <c r="E577" t="s">
        <v>19</v>
      </c>
      <c r="F577" s="2">
        <v>1</v>
      </c>
      <c r="G577" s="2">
        <v>270</v>
      </c>
      <c r="H577" s="2">
        <v>270</v>
      </c>
    </row>
    <row r="578" spans="1:8">
      <c r="A578" t="s">
        <v>658</v>
      </c>
      <c r="B578" t="s">
        <v>686</v>
      </c>
      <c r="C578" t="s">
        <v>17</v>
      </c>
      <c r="D578" t="s">
        <v>162</v>
      </c>
      <c r="E578" t="s">
        <v>19</v>
      </c>
      <c r="F578" s="2">
        <v>2</v>
      </c>
      <c r="G578" s="2">
        <v>250</v>
      </c>
      <c r="H578" s="2">
        <v>500</v>
      </c>
    </row>
    <row r="579" spans="1:8">
      <c r="A579" t="s">
        <v>658</v>
      </c>
      <c r="B579" t="s">
        <v>686</v>
      </c>
      <c r="C579" t="s">
        <v>17</v>
      </c>
      <c r="D579" t="s">
        <v>56</v>
      </c>
      <c r="E579" t="s">
        <v>19</v>
      </c>
      <c r="F579" s="2">
        <v>1</v>
      </c>
      <c r="G579" s="2">
        <v>119.7</v>
      </c>
      <c r="H579" s="2">
        <v>119.7</v>
      </c>
    </row>
    <row r="580" spans="1:8">
      <c r="A580" t="s">
        <v>658</v>
      </c>
      <c r="B580" t="s">
        <v>686</v>
      </c>
      <c r="C580" t="s">
        <v>22</v>
      </c>
      <c r="D580" t="s">
        <v>23</v>
      </c>
      <c r="E580" t="s">
        <v>19</v>
      </c>
      <c r="F580" s="2">
        <v>1</v>
      </c>
      <c r="G580" s="2">
        <v>900</v>
      </c>
      <c r="H580" s="2">
        <v>900</v>
      </c>
    </row>
    <row r="581" spans="1:8">
      <c r="A581" t="s">
        <v>658</v>
      </c>
      <c r="B581" t="s">
        <v>686</v>
      </c>
      <c r="C581" t="s">
        <v>17</v>
      </c>
      <c r="D581" t="s">
        <v>687</v>
      </c>
      <c r="E581" t="s">
        <v>19</v>
      </c>
      <c r="F581" s="2">
        <v>1</v>
      </c>
      <c r="G581" s="2">
        <v>2602.39</v>
      </c>
      <c r="H581" s="2">
        <v>2602.39</v>
      </c>
    </row>
    <row r="582" spans="1:8">
      <c r="A582" t="s">
        <v>658</v>
      </c>
      <c r="B582" t="s">
        <v>688</v>
      </c>
      <c r="C582" t="s">
        <v>17</v>
      </c>
      <c r="D582" t="s">
        <v>190</v>
      </c>
      <c r="E582" t="s">
        <v>19</v>
      </c>
      <c r="F582" s="2">
        <v>1</v>
      </c>
      <c r="G582" s="2">
        <v>270</v>
      </c>
      <c r="H582" s="2">
        <v>270</v>
      </c>
    </row>
    <row r="583" spans="1:8">
      <c r="A583" t="s">
        <v>658</v>
      </c>
      <c r="B583" t="s">
        <v>688</v>
      </c>
      <c r="C583" t="s">
        <v>17</v>
      </c>
      <c r="D583" t="s">
        <v>670</v>
      </c>
      <c r="E583" t="s">
        <v>19</v>
      </c>
      <c r="F583" s="2">
        <v>1</v>
      </c>
      <c r="G583" s="2">
        <v>55.9</v>
      </c>
      <c r="H583" s="2">
        <v>55.9</v>
      </c>
    </row>
    <row r="584" spans="1:8">
      <c r="A584" t="s">
        <v>658</v>
      </c>
      <c r="B584" t="s">
        <v>688</v>
      </c>
      <c r="C584" t="s">
        <v>17</v>
      </c>
      <c r="D584" t="s">
        <v>689</v>
      </c>
      <c r="E584" t="s">
        <v>19</v>
      </c>
      <c r="F584" s="2">
        <v>1</v>
      </c>
      <c r="G584" s="2">
        <v>34.950000000000003</v>
      </c>
      <c r="H584" s="2">
        <v>34.950000000000003</v>
      </c>
    </row>
    <row r="585" spans="1:8">
      <c r="A585" t="s">
        <v>658</v>
      </c>
      <c r="B585" t="s">
        <v>688</v>
      </c>
      <c r="C585" t="s">
        <v>17</v>
      </c>
      <c r="D585" t="s">
        <v>59</v>
      </c>
      <c r="E585" t="s">
        <v>19</v>
      </c>
      <c r="F585" s="2">
        <v>2</v>
      </c>
      <c r="G585" s="2">
        <v>250</v>
      </c>
      <c r="H585" s="2">
        <v>500</v>
      </c>
    </row>
    <row r="586" spans="1:8">
      <c r="A586" t="s">
        <v>658</v>
      </c>
      <c r="B586" t="s">
        <v>688</v>
      </c>
      <c r="C586" t="s">
        <v>17</v>
      </c>
      <c r="D586" t="s">
        <v>690</v>
      </c>
      <c r="E586" t="s">
        <v>19</v>
      </c>
      <c r="F586" s="2">
        <v>1</v>
      </c>
      <c r="G586" s="2">
        <v>11.95</v>
      </c>
      <c r="H586" s="2">
        <v>11.95</v>
      </c>
    </row>
    <row r="587" spans="1:8">
      <c r="A587" t="s">
        <v>658</v>
      </c>
      <c r="B587" t="s">
        <v>688</v>
      </c>
      <c r="C587" t="s">
        <v>22</v>
      </c>
      <c r="D587" t="s">
        <v>91</v>
      </c>
      <c r="E587" t="s">
        <v>19</v>
      </c>
      <c r="F587" s="2">
        <v>1</v>
      </c>
      <c r="G587" s="2">
        <v>3109.3</v>
      </c>
      <c r="H587" s="2">
        <v>3109.3</v>
      </c>
    </row>
    <row r="588" spans="1:8">
      <c r="A588" t="s">
        <v>658</v>
      </c>
      <c r="B588" t="s">
        <v>691</v>
      </c>
      <c r="C588" t="s">
        <v>17</v>
      </c>
      <c r="D588" t="s">
        <v>56</v>
      </c>
      <c r="E588" t="s">
        <v>19</v>
      </c>
      <c r="F588" s="2">
        <v>1</v>
      </c>
      <c r="G588" s="2">
        <v>1561.71</v>
      </c>
      <c r="H588" s="2">
        <v>1561.71</v>
      </c>
    </row>
    <row r="589" spans="1:8">
      <c r="A589" t="s">
        <v>658</v>
      </c>
      <c r="B589" t="s">
        <v>691</v>
      </c>
      <c r="C589" t="s">
        <v>22</v>
      </c>
      <c r="D589" t="s">
        <v>91</v>
      </c>
      <c r="E589" t="s">
        <v>19</v>
      </c>
      <c r="F589" s="2">
        <v>1</v>
      </c>
      <c r="G589" s="2">
        <v>700</v>
      </c>
      <c r="H589" s="2">
        <v>700</v>
      </c>
    </row>
    <row r="590" spans="1:8">
      <c r="A590" t="s">
        <v>658</v>
      </c>
      <c r="B590" t="s">
        <v>691</v>
      </c>
      <c r="C590" t="s">
        <v>22</v>
      </c>
      <c r="D590" t="s">
        <v>23</v>
      </c>
      <c r="E590" t="s">
        <v>19</v>
      </c>
      <c r="F590" s="2">
        <v>1</v>
      </c>
      <c r="G590" s="2">
        <v>2850</v>
      </c>
      <c r="H590" s="2">
        <v>2850</v>
      </c>
    </row>
    <row r="591" spans="1:8">
      <c r="A591" t="s">
        <v>658</v>
      </c>
      <c r="B591" t="s">
        <v>691</v>
      </c>
      <c r="C591" t="s">
        <v>17</v>
      </c>
      <c r="D591" t="s">
        <v>162</v>
      </c>
      <c r="E591" t="s">
        <v>560</v>
      </c>
      <c r="F591" s="2">
        <v>2</v>
      </c>
      <c r="G591" s="2">
        <v>250</v>
      </c>
      <c r="H591" s="2">
        <v>500</v>
      </c>
    </row>
    <row r="592" spans="1:8">
      <c r="A592" t="s">
        <v>658</v>
      </c>
      <c r="B592" t="s">
        <v>691</v>
      </c>
      <c r="C592" t="s">
        <v>17</v>
      </c>
      <c r="D592" t="s">
        <v>59</v>
      </c>
      <c r="E592" t="s">
        <v>19</v>
      </c>
      <c r="F592" s="2">
        <v>1</v>
      </c>
      <c r="G592" s="2">
        <v>260</v>
      </c>
      <c r="H592" s="2">
        <v>260</v>
      </c>
    </row>
    <row r="593" spans="1:8">
      <c r="A593" t="s">
        <v>658</v>
      </c>
      <c r="B593" t="s">
        <v>691</v>
      </c>
      <c r="C593" t="s">
        <v>17</v>
      </c>
      <c r="D593" t="s">
        <v>59</v>
      </c>
      <c r="E593" t="s">
        <v>19</v>
      </c>
      <c r="F593" s="2">
        <v>1</v>
      </c>
      <c r="G593" s="2">
        <v>85</v>
      </c>
      <c r="H593" s="2">
        <v>85</v>
      </c>
    </row>
    <row r="594" spans="1:8">
      <c r="A594" t="s">
        <v>658</v>
      </c>
      <c r="B594" t="s">
        <v>691</v>
      </c>
      <c r="C594" t="s">
        <v>90</v>
      </c>
      <c r="D594" t="s">
        <v>91</v>
      </c>
      <c r="E594" t="s">
        <v>19</v>
      </c>
      <c r="F594" s="2">
        <v>1</v>
      </c>
      <c r="G594" s="2">
        <v>360</v>
      </c>
      <c r="H594" s="2">
        <v>360</v>
      </c>
    </row>
    <row r="595" spans="1:8">
      <c r="A595" t="s">
        <v>658</v>
      </c>
      <c r="B595" t="s">
        <v>692</v>
      </c>
      <c r="C595" t="s">
        <v>17</v>
      </c>
      <c r="D595" t="s">
        <v>693</v>
      </c>
      <c r="E595" t="s">
        <v>19</v>
      </c>
      <c r="F595" s="2">
        <v>1</v>
      </c>
      <c r="G595" s="2">
        <v>15.4</v>
      </c>
      <c r="H595" s="2">
        <v>15.4</v>
      </c>
    </row>
    <row r="596" spans="1:8">
      <c r="A596" t="s">
        <v>658</v>
      </c>
      <c r="B596" t="s">
        <v>694</v>
      </c>
      <c r="C596" t="s">
        <v>22</v>
      </c>
      <c r="D596" t="s">
        <v>23</v>
      </c>
      <c r="E596" t="s">
        <v>19</v>
      </c>
      <c r="F596" s="2">
        <v>1</v>
      </c>
      <c r="G596" s="2">
        <v>200</v>
      </c>
      <c r="H596" s="2">
        <v>200</v>
      </c>
    </row>
    <row r="597" spans="1:8">
      <c r="A597" t="s">
        <v>658</v>
      </c>
      <c r="B597" t="s">
        <v>694</v>
      </c>
      <c r="C597" t="s">
        <v>17</v>
      </c>
      <c r="D597" t="s">
        <v>56</v>
      </c>
      <c r="E597" t="s">
        <v>19</v>
      </c>
      <c r="F597" s="2">
        <v>1</v>
      </c>
      <c r="G597" s="2">
        <v>103</v>
      </c>
      <c r="H597" s="2">
        <v>103</v>
      </c>
    </row>
    <row r="598" spans="1:8">
      <c r="A598" t="s">
        <v>658</v>
      </c>
      <c r="B598" t="s">
        <v>694</v>
      </c>
      <c r="C598" t="s">
        <v>17</v>
      </c>
      <c r="D598" t="s">
        <v>56</v>
      </c>
      <c r="E598" t="s">
        <v>19</v>
      </c>
      <c r="F598" s="2">
        <v>1</v>
      </c>
      <c r="G598" s="2">
        <v>408.9</v>
      </c>
      <c r="H598" s="2">
        <v>408.9</v>
      </c>
    </row>
    <row r="599" spans="1:8">
      <c r="A599" t="s">
        <v>658</v>
      </c>
      <c r="B599" t="s">
        <v>694</v>
      </c>
      <c r="C599" t="s">
        <v>17</v>
      </c>
      <c r="D599" t="s">
        <v>56</v>
      </c>
      <c r="E599" t="s">
        <v>19</v>
      </c>
      <c r="F599" s="2">
        <v>1</v>
      </c>
      <c r="G599" s="2">
        <v>486.98</v>
      </c>
      <c r="H599" s="2">
        <v>486.98</v>
      </c>
    </row>
    <row r="600" spans="1:8">
      <c r="A600" t="s">
        <v>658</v>
      </c>
      <c r="B600" t="s">
        <v>694</v>
      </c>
      <c r="C600" t="s">
        <v>17</v>
      </c>
      <c r="D600" t="s">
        <v>59</v>
      </c>
      <c r="E600" t="s">
        <v>19</v>
      </c>
      <c r="F600" s="2">
        <v>1</v>
      </c>
      <c r="G600" s="2">
        <v>266</v>
      </c>
      <c r="H600" s="2">
        <v>266</v>
      </c>
    </row>
    <row r="601" spans="1:8">
      <c r="A601" t="s">
        <v>658</v>
      </c>
      <c r="B601" t="s">
        <v>694</v>
      </c>
      <c r="C601" t="s">
        <v>17</v>
      </c>
      <c r="D601" t="s">
        <v>181</v>
      </c>
      <c r="E601" t="s">
        <v>19</v>
      </c>
      <c r="F601" s="2">
        <v>1</v>
      </c>
      <c r="G601" s="2">
        <v>41.41</v>
      </c>
      <c r="H601" s="2">
        <v>41.41</v>
      </c>
    </row>
    <row r="602" spans="1:8">
      <c r="A602" t="s">
        <v>658</v>
      </c>
      <c r="B602" t="s">
        <v>694</v>
      </c>
      <c r="C602" t="s">
        <v>17</v>
      </c>
      <c r="D602" t="s">
        <v>18</v>
      </c>
      <c r="E602" t="s">
        <v>19</v>
      </c>
      <c r="F602" s="2">
        <v>1</v>
      </c>
      <c r="G602" s="2">
        <v>100</v>
      </c>
      <c r="H602" s="2">
        <v>100</v>
      </c>
    </row>
    <row r="603" spans="1:8">
      <c r="A603" t="s">
        <v>658</v>
      </c>
      <c r="B603" t="s">
        <v>694</v>
      </c>
      <c r="C603" t="s">
        <v>17</v>
      </c>
      <c r="D603" t="s">
        <v>67</v>
      </c>
      <c r="E603" t="s">
        <v>19</v>
      </c>
      <c r="F603" s="2">
        <v>1</v>
      </c>
      <c r="G603" s="2">
        <v>3567.94</v>
      </c>
      <c r="H603" s="2">
        <v>3567.94</v>
      </c>
    </row>
    <row r="604" spans="1:8">
      <c r="A604" t="s">
        <v>658</v>
      </c>
      <c r="B604" t="s">
        <v>694</v>
      </c>
      <c r="C604" t="s">
        <v>17</v>
      </c>
      <c r="D604" t="s">
        <v>58</v>
      </c>
      <c r="E604" t="s">
        <v>19</v>
      </c>
      <c r="F604" s="2">
        <v>1</v>
      </c>
      <c r="G604" s="2">
        <v>406</v>
      </c>
      <c r="H604" s="2">
        <v>406</v>
      </c>
    </row>
    <row r="605" spans="1:8">
      <c r="A605" t="s">
        <v>658</v>
      </c>
      <c r="B605" t="s">
        <v>694</v>
      </c>
      <c r="C605" t="s">
        <v>17</v>
      </c>
      <c r="D605" t="s">
        <v>91</v>
      </c>
      <c r="E605" t="s">
        <v>19</v>
      </c>
      <c r="F605" s="2">
        <v>1</v>
      </c>
      <c r="G605" s="2">
        <v>1120</v>
      </c>
      <c r="H605" s="2">
        <v>1120</v>
      </c>
    </row>
    <row r="606" spans="1:8">
      <c r="A606" t="s">
        <v>658</v>
      </c>
      <c r="B606" t="s">
        <v>694</v>
      </c>
      <c r="C606" t="s">
        <v>17</v>
      </c>
      <c r="D606" t="s">
        <v>23</v>
      </c>
      <c r="E606" t="s">
        <v>255</v>
      </c>
      <c r="F606" s="2">
        <v>1</v>
      </c>
      <c r="G606" s="2">
        <v>3576.55</v>
      </c>
      <c r="H606" s="2">
        <v>3576.55</v>
      </c>
    </row>
    <row r="607" spans="1:8">
      <c r="A607" t="s">
        <v>658</v>
      </c>
      <c r="B607" t="s">
        <v>695</v>
      </c>
      <c r="C607" t="s">
        <v>90</v>
      </c>
      <c r="D607" t="s">
        <v>91</v>
      </c>
      <c r="E607" t="s">
        <v>19</v>
      </c>
      <c r="F607" s="2">
        <v>1</v>
      </c>
      <c r="G607" s="2">
        <v>1500</v>
      </c>
      <c r="H607" s="2">
        <v>1500</v>
      </c>
    </row>
    <row r="608" spans="1:8">
      <c r="A608" t="s">
        <v>658</v>
      </c>
      <c r="B608" t="s">
        <v>695</v>
      </c>
      <c r="C608" t="s">
        <v>90</v>
      </c>
      <c r="D608" t="s">
        <v>91</v>
      </c>
      <c r="E608" t="s">
        <v>19</v>
      </c>
      <c r="F608" s="2">
        <v>1</v>
      </c>
      <c r="G608" s="2">
        <v>45.54</v>
      </c>
      <c r="H608" s="2">
        <v>45.54</v>
      </c>
    </row>
    <row r="609" spans="1:8">
      <c r="A609" t="s">
        <v>658</v>
      </c>
      <c r="B609" t="s">
        <v>695</v>
      </c>
      <c r="C609" t="s">
        <v>17</v>
      </c>
      <c r="D609" t="s">
        <v>67</v>
      </c>
      <c r="E609" t="s">
        <v>19</v>
      </c>
      <c r="F609" s="2">
        <v>1</v>
      </c>
      <c r="G609" s="2">
        <v>2755.45</v>
      </c>
      <c r="H609" s="2">
        <v>2755.45</v>
      </c>
    </row>
    <row r="610" spans="1:8">
      <c r="A610" t="s">
        <v>658</v>
      </c>
      <c r="B610" t="s">
        <v>695</v>
      </c>
      <c r="C610" t="s">
        <v>17</v>
      </c>
      <c r="D610" t="s">
        <v>18</v>
      </c>
      <c r="E610" t="s">
        <v>19</v>
      </c>
      <c r="F610" s="2">
        <v>1</v>
      </c>
      <c r="G610" s="2">
        <v>35.950000000000003</v>
      </c>
      <c r="H610" s="2">
        <v>35.950000000000003</v>
      </c>
    </row>
    <row r="611" spans="1:8">
      <c r="A611" t="s">
        <v>658</v>
      </c>
      <c r="B611" t="s">
        <v>695</v>
      </c>
      <c r="C611" t="s">
        <v>22</v>
      </c>
      <c r="D611" t="s">
        <v>23</v>
      </c>
      <c r="E611" t="s">
        <v>19</v>
      </c>
      <c r="F611" s="2">
        <v>1</v>
      </c>
      <c r="G611" s="2">
        <v>200</v>
      </c>
      <c r="H611" s="2">
        <v>200</v>
      </c>
    </row>
    <row r="612" spans="1:8">
      <c r="A612" t="s">
        <v>658</v>
      </c>
      <c r="B612" t="s">
        <v>695</v>
      </c>
      <c r="C612" t="s">
        <v>17</v>
      </c>
      <c r="D612" t="s">
        <v>91</v>
      </c>
      <c r="E612" t="s">
        <v>19</v>
      </c>
      <c r="F612" s="2">
        <v>1</v>
      </c>
      <c r="G612" s="2">
        <v>3074.75</v>
      </c>
      <c r="H612" s="2">
        <v>3074.75</v>
      </c>
    </row>
    <row r="613" spans="1:8">
      <c r="A613" t="s">
        <v>658</v>
      </c>
      <c r="B613" t="s">
        <v>696</v>
      </c>
      <c r="C613" t="s">
        <v>17</v>
      </c>
      <c r="D613" t="s">
        <v>18</v>
      </c>
      <c r="E613" t="s">
        <v>19</v>
      </c>
      <c r="F613" s="2">
        <v>1</v>
      </c>
      <c r="G613" s="2">
        <v>3487.05</v>
      </c>
      <c r="H613" s="2">
        <v>3487.05</v>
      </c>
    </row>
    <row r="614" spans="1:8">
      <c r="A614" t="s">
        <v>658</v>
      </c>
      <c r="B614" t="s">
        <v>696</v>
      </c>
      <c r="C614" t="s">
        <v>17</v>
      </c>
      <c r="D614" t="s">
        <v>56</v>
      </c>
      <c r="E614" t="s">
        <v>19</v>
      </c>
      <c r="F614" s="2">
        <v>1</v>
      </c>
      <c r="G614" s="2">
        <v>408.9</v>
      </c>
      <c r="H614" s="2">
        <v>408.9</v>
      </c>
    </row>
    <row r="615" spans="1:8">
      <c r="A615" t="s">
        <v>658</v>
      </c>
      <c r="B615" t="s">
        <v>696</v>
      </c>
      <c r="C615" t="s">
        <v>17</v>
      </c>
      <c r="D615" t="s">
        <v>56</v>
      </c>
      <c r="E615" t="s">
        <v>19</v>
      </c>
      <c r="F615" s="2">
        <v>1</v>
      </c>
      <c r="G615" s="2">
        <v>155.4</v>
      </c>
      <c r="H615" s="2">
        <v>155.4</v>
      </c>
    </row>
    <row r="616" spans="1:8">
      <c r="A616" t="s">
        <v>658</v>
      </c>
      <c r="B616" t="s">
        <v>696</v>
      </c>
      <c r="C616" t="s">
        <v>17</v>
      </c>
      <c r="D616" t="s">
        <v>56</v>
      </c>
      <c r="E616" t="s">
        <v>19</v>
      </c>
      <c r="F616" s="2">
        <v>1</v>
      </c>
      <c r="G616" s="2">
        <v>486.98</v>
      </c>
      <c r="H616" s="2">
        <v>486.98</v>
      </c>
    </row>
    <row r="617" spans="1:8">
      <c r="A617" t="s">
        <v>658</v>
      </c>
      <c r="B617" t="s">
        <v>696</v>
      </c>
      <c r="C617" t="s">
        <v>17</v>
      </c>
      <c r="D617" t="s">
        <v>67</v>
      </c>
      <c r="E617" t="s">
        <v>19</v>
      </c>
      <c r="F617" s="2">
        <v>1</v>
      </c>
      <c r="G617" s="2">
        <v>4116.16</v>
      </c>
      <c r="H617" s="2">
        <v>4116.16</v>
      </c>
    </row>
    <row r="618" spans="1:8">
      <c r="A618" t="s">
        <v>658</v>
      </c>
      <c r="B618" t="s">
        <v>696</v>
      </c>
      <c r="C618" t="s">
        <v>17</v>
      </c>
      <c r="D618" t="s">
        <v>58</v>
      </c>
      <c r="E618" t="s">
        <v>19</v>
      </c>
      <c r="F618" s="2">
        <v>1</v>
      </c>
      <c r="G618" s="2">
        <v>364</v>
      </c>
      <c r="H618" s="2">
        <v>364</v>
      </c>
    </row>
    <row r="619" spans="1:8">
      <c r="A619" t="s">
        <v>658</v>
      </c>
      <c r="B619" t="s">
        <v>697</v>
      </c>
      <c r="C619" t="s">
        <v>22</v>
      </c>
      <c r="D619" t="s">
        <v>91</v>
      </c>
      <c r="E619" t="s">
        <v>19</v>
      </c>
      <c r="F619" s="2">
        <v>1</v>
      </c>
      <c r="G619" s="2">
        <v>200</v>
      </c>
      <c r="H619" s="2">
        <v>200</v>
      </c>
    </row>
    <row r="620" spans="1:8">
      <c r="A620" t="s">
        <v>658</v>
      </c>
      <c r="B620" t="s">
        <v>697</v>
      </c>
      <c r="C620" t="s">
        <v>17</v>
      </c>
      <c r="D620" t="s">
        <v>56</v>
      </c>
      <c r="E620" t="s">
        <v>19</v>
      </c>
      <c r="F620" s="2">
        <v>1</v>
      </c>
      <c r="G620" s="2">
        <v>868.09</v>
      </c>
      <c r="H620" s="2">
        <v>868.09</v>
      </c>
    </row>
    <row r="621" spans="1:8">
      <c r="A621" t="s">
        <v>658</v>
      </c>
      <c r="B621" t="s">
        <v>697</v>
      </c>
      <c r="C621" t="s">
        <v>17</v>
      </c>
      <c r="D621" t="s">
        <v>59</v>
      </c>
      <c r="E621" t="s">
        <v>255</v>
      </c>
      <c r="F621" s="2">
        <v>1</v>
      </c>
      <c r="G621" s="2">
        <v>266</v>
      </c>
      <c r="H621" s="2">
        <v>266</v>
      </c>
    </row>
    <row r="622" spans="1:8">
      <c r="A622" t="s">
        <v>658</v>
      </c>
      <c r="B622" t="s">
        <v>697</v>
      </c>
      <c r="C622" t="s">
        <v>17</v>
      </c>
      <c r="D622" t="s">
        <v>18</v>
      </c>
      <c r="E622" t="s">
        <v>19</v>
      </c>
      <c r="F622" s="2">
        <v>1</v>
      </c>
      <c r="G622" s="2">
        <v>200</v>
      </c>
      <c r="H622" s="2">
        <v>200</v>
      </c>
    </row>
    <row r="623" spans="1:8">
      <c r="A623" t="s">
        <v>658</v>
      </c>
      <c r="B623" t="s">
        <v>697</v>
      </c>
      <c r="C623" t="s">
        <v>17</v>
      </c>
      <c r="D623" t="s">
        <v>18</v>
      </c>
      <c r="E623" t="s">
        <v>19</v>
      </c>
      <c r="F623" s="2">
        <v>1</v>
      </c>
      <c r="G623" s="2">
        <v>33.67</v>
      </c>
      <c r="H623" s="2">
        <v>33.67</v>
      </c>
    </row>
    <row r="624" spans="1:8">
      <c r="A624" t="s">
        <v>658</v>
      </c>
      <c r="B624" t="s">
        <v>697</v>
      </c>
      <c r="C624" t="s">
        <v>17</v>
      </c>
      <c r="D624" t="s">
        <v>67</v>
      </c>
      <c r="E624" t="s">
        <v>19</v>
      </c>
      <c r="F624" s="2">
        <v>1</v>
      </c>
      <c r="G624" s="2">
        <v>414</v>
      </c>
      <c r="H624" s="2">
        <v>414</v>
      </c>
    </row>
    <row r="625" spans="1:8">
      <c r="A625" t="s">
        <v>658</v>
      </c>
      <c r="B625" t="s">
        <v>697</v>
      </c>
      <c r="C625" t="s">
        <v>17</v>
      </c>
      <c r="D625" t="s">
        <v>91</v>
      </c>
      <c r="E625" t="s">
        <v>19</v>
      </c>
      <c r="F625" s="2">
        <v>1</v>
      </c>
      <c r="G625" s="2">
        <v>500</v>
      </c>
      <c r="H625" s="2">
        <v>500</v>
      </c>
    </row>
    <row r="626" spans="1:8">
      <c r="A626" t="s">
        <v>658</v>
      </c>
      <c r="B626" t="s">
        <v>697</v>
      </c>
      <c r="C626" t="s">
        <v>17</v>
      </c>
      <c r="D626" t="s">
        <v>23</v>
      </c>
      <c r="E626" t="s">
        <v>19</v>
      </c>
      <c r="F626" s="2">
        <v>1</v>
      </c>
      <c r="G626" s="2">
        <v>1054.22</v>
      </c>
      <c r="H626" s="2">
        <v>1054.22</v>
      </c>
    </row>
    <row r="627" spans="1:8">
      <c r="A627" t="s">
        <v>658</v>
      </c>
      <c r="B627" t="s">
        <v>697</v>
      </c>
      <c r="C627" t="s">
        <v>17</v>
      </c>
      <c r="D627" t="s">
        <v>190</v>
      </c>
      <c r="E627" t="s">
        <v>19</v>
      </c>
      <c r="F627" s="2">
        <v>1</v>
      </c>
      <c r="G627" s="2">
        <v>0</v>
      </c>
      <c r="H627" s="2">
        <v>0</v>
      </c>
    </row>
    <row r="628" spans="1:8">
      <c r="A628" t="s">
        <v>658</v>
      </c>
      <c r="B628" t="s">
        <v>698</v>
      </c>
      <c r="C628" t="s">
        <v>17</v>
      </c>
      <c r="D628" t="s">
        <v>181</v>
      </c>
      <c r="E628" t="s">
        <v>19</v>
      </c>
      <c r="F628" s="2">
        <v>1</v>
      </c>
      <c r="G628" s="2">
        <v>81.5</v>
      </c>
      <c r="H628" s="2">
        <v>81.5</v>
      </c>
    </row>
    <row r="629" spans="1:8">
      <c r="A629" t="s">
        <v>658</v>
      </c>
      <c r="B629" t="s">
        <v>698</v>
      </c>
      <c r="C629" t="s">
        <v>22</v>
      </c>
      <c r="D629" t="s">
        <v>23</v>
      </c>
      <c r="E629" t="s">
        <v>19</v>
      </c>
      <c r="F629" s="2">
        <v>1</v>
      </c>
      <c r="G629" s="2">
        <v>1310</v>
      </c>
      <c r="H629" s="2">
        <v>1310</v>
      </c>
    </row>
    <row r="630" spans="1:8">
      <c r="A630" t="s">
        <v>658</v>
      </c>
      <c r="B630" t="s">
        <v>698</v>
      </c>
      <c r="C630" t="s">
        <v>17</v>
      </c>
      <c r="D630" t="s">
        <v>56</v>
      </c>
      <c r="E630" t="s">
        <v>19</v>
      </c>
      <c r="F630" s="2">
        <v>1</v>
      </c>
      <c r="G630" s="2">
        <v>154.9</v>
      </c>
      <c r="H630" s="2">
        <v>154.9</v>
      </c>
    </row>
    <row r="631" spans="1:8">
      <c r="A631" t="s">
        <v>658</v>
      </c>
      <c r="B631" t="s">
        <v>698</v>
      </c>
      <c r="C631" t="s">
        <v>17</v>
      </c>
      <c r="D631" t="s">
        <v>56</v>
      </c>
      <c r="E631" t="s">
        <v>19</v>
      </c>
      <c r="F631" s="2">
        <v>1</v>
      </c>
      <c r="G631" s="2">
        <v>370</v>
      </c>
      <c r="H631" s="2">
        <v>370</v>
      </c>
    </row>
    <row r="632" spans="1:8">
      <c r="A632" t="s">
        <v>658</v>
      </c>
      <c r="B632" t="s">
        <v>698</v>
      </c>
      <c r="C632" t="s">
        <v>17</v>
      </c>
      <c r="D632" t="s">
        <v>581</v>
      </c>
      <c r="E632" t="s">
        <v>19</v>
      </c>
      <c r="F632" s="2">
        <v>1</v>
      </c>
      <c r="G632" s="2">
        <v>1248.75</v>
      </c>
      <c r="H632" s="2">
        <v>1248.75</v>
      </c>
    </row>
    <row r="633" spans="1:8">
      <c r="A633" t="s">
        <v>658</v>
      </c>
      <c r="B633" t="s">
        <v>698</v>
      </c>
      <c r="C633" t="s">
        <v>17</v>
      </c>
      <c r="D633" t="s">
        <v>18</v>
      </c>
      <c r="E633" t="s">
        <v>19</v>
      </c>
      <c r="F633" s="2">
        <v>1</v>
      </c>
      <c r="G633" s="2">
        <v>225.66</v>
      </c>
      <c r="H633" s="2">
        <v>225.66</v>
      </c>
    </row>
    <row r="634" spans="1:8">
      <c r="A634" t="s">
        <v>658</v>
      </c>
      <c r="B634" t="s">
        <v>699</v>
      </c>
      <c r="C634" t="s">
        <v>22</v>
      </c>
      <c r="D634" t="s">
        <v>23</v>
      </c>
      <c r="E634" t="s">
        <v>19</v>
      </c>
      <c r="F634" s="2">
        <v>1</v>
      </c>
      <c r="G634" s="2">
        <v>3518.63</v>
      </c>
      <c r="H634" s="2">
        <v>3518.63</v>
      </c>
    </row>
    <row r="635" spans="1:8">
      <c r="A635" t="s">
        <v>658</v>
      </c>
      <c r="B635" t="s">
        <v>699</v>
      </c>
      <c r="C635" t="s">
        <v>17</v>
      </c>
      <c r="D635" t="s">
        <v>56</v>
      </c>
      <c r="E635" t="s">
        <v>19</v>
      </c>
      <c r="F635" s="2">
        <v>1</v>
      </c>
      <c r="G635" s="2">
        <v>259.02</v>
      </c>
      <c r="H635" s="2">
        <v>259.02</v>
      </c>
    </row>
    <row r="636" spans="1:8">
      <c r="A636" t="s">
        <v>658</v>
      </c>
      <c r="B636" t="s">
        <v>699</v>
      </c>
      <c r="C636" t="s">
        <v>17</v>
      </c>
      <c r="D636" t="s">
        <v>56</v>
      </c>
      <c r="E636" t="s">
        <v>19</v>
      </c>
      <c r="F636" s="2">
        <v>1</v>
      </c>
      <c r="G636" s="2">
        <v>62.95</v>
      </c>
      <c r="H636" s="2">
        <v>62.95</v>
      </c>
    </row>
    <row r="637" spans="1:8">
      <c r="A637" t="s">
        <v>658</v>
      </c>
      <c r="B637" t="s">
        <v>699</v>
      </c>
      <c r="C637" t="s">
        <v>17</v>
      </c>
      <c r="D637" t="s">
        <v>59</v>
      </c>
      <c r="E637" t="s">
        <v>19</v>
      </c>
      <c r="F637" s="2">
        <v>1</v>
      </c>
      <c r="G637" s="2">
        <v>320</v>
      </c>
      <c r="H637" s="2">
        <v>320</v>
      </c>
    </row>
    <row r="638" spans="1:8">
      <c r="A638" t="s">
        <v>658</v>
      </c>
      <c r="B638" t="s">
        <v>699</v>
      </c>
      <c r="C638" t="s">
        <v>17</v>
      </c>
      <c r="D638" t="s">
        <v>18</v>
      </c>
      <c r="E638" t="s">
        <v>19</v>
      </c>
      <c r="F638" s="2">
        <v>1</v>
      </c>
      <c r="G638" s="2">
        <v>1173.47</v>
      </c>
      <c r="H638" s="2">
        <v>1173.47</v>
      </c>
    </row>
    <row r="639" spans="1:8">
      <c r="A639" t="s">
        <v>658</v>
      </c>
      <c r="B639" t="s">
        <v>699</v>
      </c>
      <c r="C639" t="s">
        <v>17</v>
      </c>
      <c r="D639" t="s">
        <v>18</v>
      </c>
      <c r="E639" t="s">
        <v>19</v>
      </c>
      <c r="F639" s="2">
        <v>1</v>
      </c>
      <c r="G639" s="2">
        <v>285</v>
      </c>
      <c r="H639" s="2">
        <v>285</v>
      </c>
    </row>
    <row r="640" spans="1:8">
      <c r="A640" t="s">
        <v>658</v>
      </c>
      <c r="B640" t="s">
        <v>699</v>
      </c>
      <c r="C640" t="s">
        <v>17</v>
      </c>
      <c r="D640" t="s">
        <v>18</v>
      </c>
      <c r="E640" t="s">
        <v>19</v>
      </c>
      <c r="F640" s="2">
        <v>1</v>
      </c>
      <c r="G640" s="2">
        <v>3542.35</v>
      </c>
      <c r="H640" s="2">
        <v>3542.35</v>
      </c>
    </row>
    <row r="641" spans="1:8">
      <c r="A641" t="s">
        <v>658</v>
      </c>
      <c r="B641" t="s">
        <v>699</v>
      </c>
      <c r="C641" t="s">
        <v>17</v>
      </c>
      <c r="D641" t="s">
        <v>67</v>
      </c>
      <c r="E641" t="s">
        <v>19</v>
      </c>
      <c r="F641" s="2">
        <v>1</v>
      </c>
      <c r="G641" s="2">
        <v>3500</v>
      </c>
      <c r="H641" s="2">
        <v>3500</v>
      </c>
    </row>
    <row r="642" spans="1:8">
      <c r="A642" t="s">
        <v>658</v>
      </c>
      <c r="B642" t="s">
        <v>699</v>
      </c>
      <c r="C642" t="s">
        <v>90</v>
      </c>
      <c r="D642" t="s">
        <v>181</v>
      </c>
      <c r="E642" t="s">
        <v>19</v>
      </c>
      <c r="F642" s="2">
        <v>1</v>
      </c>
      <c r="G642" s="2">
        <v>5.48</v>
      </c>
      <c r="H642" s="2">
        <v>5.48</v>
      </c>
    </row>
    <row r="643" spans="1:8">
      <c r="A643" t="s">
        <v>658</v>
      </c>
      <c r="B643" t="s">
        <v>699</v>
      </c>
      <c r="C643" t="s">
        <v>90</v>
      </c>
      <c r="D643" t="s">
        <v>18</v>
      </c>
      <c r="E643" t="s">
        <v>19</v>
      </c>
      <c r="F643" s="2">
        <v>1</v>
      </c>
      <c r="G643" s="2">
        <v>33</v>
      </c>
      <c r="H643" s="2">
        <v>33</v>
      </c>
    </row>
    <row r="644" spans="1:8">
      <c r="A644" t="s">
        <v>658</v>
      </c>
      <c r="B644" t="s">
        <v>699</v>
      </c>
      <c r="C644" t="s">
        <v>90</v>
      </c>
      <c r="D644" t="s">
        <v>91</v>
      </c>
      <c r="E644" t="s">
        <v>19</v>
      </c>
      <c r="F644" s="2">
        <v>1</v>
      </c>
      <c r="G644" s="2">
        <v>850</v>
      </c>
      <c r="H644" s="2">
        <v>850</v>
      </c>
    </row>
    <row r="645" spans="1:8">
      <c r="A645" t="s">
        <v>658</v>
      </c>
      <c r="B645" t="s">
        <v>700</v>
      </c>
      <c r="C645" t="s">
        <v>17</v>
      </c>
      <c r="D645" t="s">
        <v>701</v>
      </c>
      <c r="E645" t="s">
        <v>19</v>
      </c>
      <c r="F645" s="2">
        <v>1</v>
      </c>
      <c r="G645" s="2">
        <v>625.29999999999995</v>
      </c>
      <c r="H645" s="2">
        <v>625.29999999999995</v>
      </c>
    </row>
    <row r="646" spans="1:8">
      <c r="A646" t="s">
        <v>658</v>
      </c>
      <c r="B646" t="s">
        <v>702</v>
      </c>
      <c r="C646" t="s">
        <v>17</v>
      </c>
      <c r="D646" t="s">
        <v>703</v>
      </c>
      <c r="E646" t="s">
        <v>19</v>
      </c>
      <c r="F646" s="2">
        <v>1</v>
      </c>
      <c r="G646" s="2">
        <v>6786.65</v>
      </c>
      <c r="H646" s="2">
        <v>6786.65</v>
      </c>
    </row>
    <row r="647" spans="1:8">
      <c r="A647" t="s">
        <v>658</v>
      </c>
      <c r="B647" t="s">
        <v>704</v>
      </c>
      <c r="C647" t="s">
        <v>17</v>
      </c>
      <c r="D647" t="s">
        <v>705</v>
      </c>
      <c r="E647" t="s">
        <v>19</v>
      </c>
      <c r="F647" s="2">
        <v>1</v>
      </c>
      <c r="G647" s="2">
        <v>119.9</v>
      </c>
      <c r="H647" s="2">
        <v>119.9</v>
      </c>
    </row>
    <row r="648" spans="1:8">
      <c r="A648" t="s">
        <v>658</v>
      </c>
      <c r="B648" t="s">
        <v>704</v>
      </c>
      <c r="C648" t="s">
        <v>17</v>
      </c>
      <c r="D648" t="s">
        <v>706</v>
      </c>
      <c r="E648" t="s">
        <v>19</v>
      </c>
      <c r="F648" s="2">
        <v>1</v>
      </c>
      <c r="G648" s="2">
        <v>450</v>
      </c>
      <c r="H648" s="2">
        <v>450</v>
      </c>
    </row>
    <row r="649" spans="1:8">
      <c r="A649" t="s">
        <v>658</v>
      </c>
      <c r="B649" t="s">
        <v>704</v>
      </c>
      <c r="C649" t="s">
        <v>17</v>
      </c>
      <c r="D649" t="s">
        <v>687</v>
      </c>
      <c r="E649" t="s">
        <v>19</v>
      </c>
      <c r="F649" s="2">
        <v>1</v>
      </c>
      <c r="G649" s="2">
        <v>329.94</v>
      </c>
      <c r="H649" s="2">
        <v>329.94</v>
      </c>
    </row>
    <row r="650" spans="1:8">
      <c r="A650" t="s">
        <v>658</v>
      </c>
      <c r="B650" t="s">
        <v>704</v>
      </c>
      <c r="C650" t="s">
        <v>90</v>
      </c>
      <c r="D650" t="s">
        <v>707</v>
      </c>
      <c r="E650" t="s">
        <v>19</v>
      </c>
      <c r="F650" s="2">
        <v>1</v>
      </c>
      <c r="G650" s="2">
        <v>700</v>
      </c>
      <c r="H650" s="2">
        <v>700</v>
      </c>
    </row>
    <row r="651" spans="1:8">
      <c r="A651" t="s">
        <v>658</v>
      </c>
      <c r="B651" t="s">
        <v>704</v>
      </c>
      <c r="C651" t="s">
        <v>90</v>
      </c>
      <c r="D651" t="s">
        <v>708</v>
      </c>
      <c r="E651" t="s">
        <v>19</v>
      </c>
      <c r="F651" s="2">
        <v>1</v>
      </c>
      <c r="G651" s="2">
        <v>6500</v>
      </c>
      <c r="H651" s="2">
        <v>6500</v>
      </c>
    </row>
    <row r="652" spans="1:8">
      <c r="A652" t="s">
        <v>658</v>
      </c>
      <c r="B652" t="s">
        <v>704</v>
      </c>
      <c r="C652" t="s">
        <v>17</v>
      </c>
      <c r="D652" t="s">
        <v>495</v>
      </c>
      <c r="E652" t="s">
        <v>19</v>
      </c>
      <c r="F652" s="2">
        <v>1</v>
      </c>
      <c r="G652" s="2">
        <v>19</v>
      </c>
      <c r="H652" s="2">
        <v>19</v>
      </c>
    </row>
    <row r="653" spans="1:8">
      <c r="A653" t="s">
        <v>658</v>
      </c>
      <c r="B653" t="s">
        <v>704</v>
      </c>
      <c r="C653" t="s">
        <v>17</v>
      </c>
      <c r="D653" t="s">
        <v>709</v>
      </c>
      <c r="E653" t="s">
        <v>19</v>
      </c>
      <c r="F653" s="2">
        <v>1</v>
      </c>
      <c r="G653" s="2">
        <v>20.7</v>
      </c>
      <c r="H653" s="2">
        <v>20.7</v>
      </c>
    </row>
    <row r="654" spans="1:8">
      <c r="A654" t="s">
        <v>658</v>
      </c>
      <c r="B654" t="s">
        <v>704</v>
      </c>
      <c r="C654" t="s">
        <v>17</v>
      </c>
      <c r="D654" t="s">
        <v>710</v>
      </c>
      <c r="E654" t="s">
        <v>19</v>
      </c>
      <c r="F654" s="2">
        <v>1</v>
      </c>
      <c r="G654" s="2">
        <v>280.7</v>
      </c>
      <c r="H654" s="2">
        <v>280.7</v>
      </c>
    </row>
    <row r="655" spans="1:8">
      <c r="A655" t="s">
        <v>658</v>
      </c>
      <c r="B655" t="s">
        <v>704</v>
      </c>
      <c r="C655" t="s">
        <v>17</v>
      </c>
      <c r="D655" t="s">
        <v>711</v>
      </c>
      <c r="E655" t="s">
        <v>19</v>
      </c>
      <c r="F655" s="2">
        <v>1</v>
      </c>
      <c r="G655" s="2">
        <v>480</v>
      </c>
      <c r="H655" s="2">
        <v>480</v>
      </c>
    </row>
    <row r="656" spans="1:8">
      <c r="A656" t="s">
        <v>658</v>
      </c>
      <c r="B656" t="s">
        <v>704</v>
      </c>
      <c r="C656" t="s">
        <v>17</v>
      </c>
      <c r="D656" t="s">
        <v>712</v>
      </c>
      <c r="E656" t="s">
        <v>19</v>
      </c>
      <c r="F656" s="2">
        <v>1</v>
      </c>
      <c r="G656" s="2">
        <v>3170.7</v>
      </c>
      <c r="H656" s="2">
        <v>3170.7</v>
      </c>
    </row>
    <row r="657" spans="1:8">
      <c r="A657" t="s">
        <v>658</v>
      </c>
      <c r="B657" t="s">
        <v>704</v>
      </c>
      <c r="C657" t="s">
        <v>17</v>
      </c>
      <c r="D657" t="s">
        <v>713</v>
      </c>
      <c r="E657" t="s">
        <v>19</v>
      </c>
      <c r="F657" s="2">
        <v>1</v>
      </c>
      <c r="G657" s="2">
        <v>10.9</v>
      </c>
      <c r="H657" s="2">
        <v>10.9</v>
      </c>
    </row>
    <row r="658" spans="1:8">
      <c r="A658" t="s">
        <v>658</v>
      </c>
      <c r="B658" t="s">
        <v>704</v>
      </c>
      <c r="C658" t="s">
        <v>17</v>
      </c>
      <c r="D658" t="s">
        <v>714</v>
      </c>
      <c r="E658" t="s">
        <v>19</v>
      </c>
      <c r="F658" s="2">
        <v>1</v>
      </c>
      <c r="G658" s="2">
        <v>73.5</v>
      </c>
      <c r="H658" s="2">
        <v>73.5</v>
      </c>
    </row>
    <row r="659" spans="1:8">
      <c r="A659" t="s">
        <v>658</v>
      </c>
      <c r="B659" t="s">
        <v>704</v>
      </c>
      <c r="C659" t="s">
        <v>17</v>
      </c>
      <c r="D659" t="s">
        <v>715</v>
      </c>
      <c r="E659" t="s">
        <v>19</v>
      </c>
      <c r="F659" s="2">
        <v>1</v>
      </c>
      <c r="G659" s="2">
        <v>120</v>
      </c>
      <c r="H659" s="2">
        <v>120</v>
      </c>
    </row>
    <row r="660" spans="1:8">
      <c r="A660" t="s">
        <v>658</v>
      </c>
      <c r="B660" t="s">
        <v>704</v>
      </c>
      <c r="C660" t="s">
        <v>17</v>
      </c>
      <c r="D660" t="s">
        <v>716</v>
      </c>
      <c r="E660" t="s">
        <v>19</v>
      </c>
      <c r="F660" s="2">
        <v>1</v>
      </c>
      <c r="G660" s="2">
        <v>38.700000000000003</v>
      </c>
      <c r="H660" s="2">
        <v>38.700000000000003</v>
      </c>
    </row>
    <row r="661" spans="1:8">
      <c r="A661" t="s">
        <v>658</v>
      </c>
      <c r="B661" t="s">
        <v>704</v>
      </c>
      <c r="C661" t="s">
        <v>17</v>
      </c>
      <c r="D661" t="s">
        <v>717</v>
      </c>
      <c r="E661" t="s">
        <v>19</v>
      </c>
      <c r="F661" s="2">
        <v>1</v>
      </c>
      <c r="G661" s="2">
        <v>59.21</v>
      </c>
      <c r="H661" s="2">
        <v>59.21</v>
      </c>
    </row>
    <row r="662" spans="1:8">
      <c r="A662" t="s">
        <v>658</v>
      </c>
      <c r="B662" t="s">
        <v>704</v>
      </c>
      <c r="C662" t="s">
        <v>17</v>
      </c>
      <c r="D662" t="s">
        <v>718</v>
      </c>
      <c r="E662" t="s">
        <v>255</v>
      </c>
      <c r="F662" s="2">
        <v>1</v>
      </c>
      <c r="G662" s="2">
        <v>92.84</v>
      </c>
      <c r="H662" s="2">
        <v>92.84</v>
      </c>
    </row>
    <row r="663" spans="1:8">
      <c r="A663" t="s">
        <v>658</v>
      </c>
      <c r="B663" t="s">
        <v>704</v>
      </c>
      <c r="C663" t="s">
        <v>17</v>
      </c>
      <c r="D663" t="s">
        <v>719</v>
      </c>
      <c r="E663" t="s">
        <v>19</v>
      </c>
      <c r="F663" s="2">
        <v>1</v>
      </c>
      <c r="G663" s="2">
        <v>22.3</v>
      </c>
      <c r="H663" s="2">
        <v>22.3</v>
      </c>
    </row>
    <row r="664" spans="1:8">
      <c r="A664" t="s">
        <v>658</v>
      </c>
      <c r="B664" t="s">
        <v>704</v>
      </c>
      <c r="C664" t="s">
        <v>22</v>
      </c>
      <c r="D664" t="s">
        <v>720</v>
      </c>
      <c r="E664" t="s">
        <v>19</v>
      </c>
      <c r="F664" s="2">
        <v>1</v>
      </c>
      <c r="G664" s="2">
        <v>3170.7</v>
      </c>
      <c r="H664" s="2">
        <v>3170.7</v>
      </c>
    </row>
    <row r="665" spans="1:8">
      <c r="A665" t="s">
        <v>658</v>
      </c>
      <c r="B665" t="s">
        <v>704</v>
      </c>
      <c r="C665" t="s">
        <v>17</v>
      </c>
      <c r="D665" t="s">
        <v>557</v>
      </c>
      <c r="E665" t="s">
        <v>19</v>
      </c>
      <c r="F665" s="2">
        <v>1</v>
      </c>
      <c r="G665" s="2">
        <v>695.89</v>
      </c>
      <c r="H665" s="2">
        <v>695.89</v>
      </c>
    </row>
    <row r="666" spans="1:8">
      <c r="A666" t="s">
        <v>658</v>
      </c>
      <c r="B666" t="s">
        <v>704</v>
      </c>
      <c r="C666" t="s">
        <v>17</v>
      </c>
      <c r="D666" t="s">
        <v>721</v>
      </c>
      <c r="E666" t="s">
        <v>19</v>
      </c>
      <c r="F666" s="2">
        <v>1</v>
      </c>
      <c r="G666" s="2">
        <v>27.77</v>
      </c>
      <c r="H666" s="2">
        <v>27.77</v>
      </c>
    </row>
    <row r="667" spans="1:8">
      <c r="A667" t="s">
        <v>658</v>
      </c>
      <c r="B667" t="s">
        <v>704</v>
      </c>
      <c r="C667" t="s">
        <v>17</v>
      </c>
      <c r="D667" t="s">
        <v>478</v>
      </c>
      <c r="E667" t="s">
        <v>19</v>
      </c>
      <c r="F667" s="2">
        <v>1</v>
      </c>
      <c r="G667" s="2">
        <v>58.8</v>
      </c>
      <c r="H667" s="2">
        <v>58.8</v>
      </c>
    </row>
    <row r="668" spans="1:8">
      <c r="A668" t="s">
        <v>658</v>
      </c>
      <c r="B668" t="s">
        <v>722</v>
      </c>
      <c r="C668" t="s">
        <v>17</v>
      </c>
      <c r="D668" t="s">
        <v>723</v>
      </c>
      <c r="E668" t="s">
        <v>19</v>
      </c>
      <c r="F668" s="2">
        <v>1</v>
      </c>
      <c r="G668" s="2">
        <v>274.41000000000003</v>
      </c>
      <c r="H668" s="2">
        <v>274.41000000000003</v>
      </c>
    </row>
    <row r="669" spans="1:8">
      <c r="A669" t="s">
        <v>658</v>
      </c>
      <c r="B669" t="s">
        <v>722</v>
      </c>
      <c r="C669" t="s">
        <v>17</v>
      </c>
      <c r="D669" t="s">
        <v>724</v>
      </c>
      <c r="E669" t="s">
        <v>19</v>
      </c>
      <c r="F669" s="2">
        <v>1</v>
      </c>
      <c r="G669" s="2">
        <v>113.9</v>
      </c>
      <c r="H669" s="2">
        <v>113.9</v>
      </c>
    </row>
    <row r="670" spans="1:8">
      <c r="A670" t="s">
        <v>658</v>
      </c>
      <c r="B670" t="s">
        <v>722</v>
      </c>
      <c r="C670" t="s">
        <v>17</v>
      </c>
      <c r="D670" t="s">
        <v>725</v>
      </c>
      <c r="E670" t="s">
        <v>19</v>
      </c>
      <c r="F670" s="2">
        <v>1</v>
      </c>
      <c r="G670" s="2">
        <v>52.9</v>
      </c>
      <c r="H670" s="2">
        <v>52.9</v>
      </c>
    </row>
    <row r="671" spans="1:8">
      <c r="A671" t="s">
        <v>658</v>
      </c>
      <c r="B671" t="s">
        <v>722</v>
      </c>
      <c r="C671" t="s">
        <v>17</v>
      </c>
      <c r="D671" t="s">
        <v>726</v>
      </c>
      <c r="E671" t="s">
        <v>19</v>
      </c>
      <c r="F671" s="2">
        <v>1</v>
      </c>
      <c r="G671" s="2">
        <v>59.9</v>
      </c>
      <c r="H671" s="2">
        <v>59.9</v>
      </c>
    </row>
    <row r="672" spans="1:8">
      <c r="A672" t="s">
        <v>658</v>
      </c>
      <c r="B672" t="s">
        <v>722</v>
      </c>
      <c r="C672" t="s">
        <v>17</v>
      </c>
      <c r="D672" t="s">
        <v>727</v>
      </c>
      <c r="E672" t="s">
        <v>19</v>
      </c>
      <c r="F672" s="2">
        <v>1</v>
      </c>
      <c r="G672" s="2">
        <v>12.44</v>
      </c>
      <c r="H672" s="2">
        <v>12.44</v>
      </c>
    </row>
    <row r="673" spans="1:8">
      <c r="A673" t="s">
        <v>658</v>
      </c>
      <c r="B673" t="s">
        <v>722</v>
      </c>
      <c r="C673" t="s">
        <v>17</v>
      </c>
      <c r="D673" t="s">
        <v>728</v>
      </c>
      <c r="E673" t="s">
        <v>19</v>
      </c>
      <c r="F673" s="2">
        <v>1</v>
      </c>
      <c r="G673" s="2">
        <v>4.6399999999999997</v>
      </c>
      <c r="H673" s="2">
        <v>4.6399999999999997</v>
      </c>
    </row>
    <row r="674" spans="1:8">
      <c r="A674" t="s">
        <v>658</v>
      </c>
      <c r="B674" t="s">
        <v>722</v>
      </c>
      <c r="C674" t="s">
        <v>17</v>
      </c>
      <c r="D674" t="s">
        <v>729</v>
      </c>
      <c r="E674" t="s">
        <v>19</v>
      </c>
      <c r="F674" s="2">
        <v>1</v>
      </c>
      <c r="G674" s="2">
        <v>3230.15</v>
      </c>
      <c r="H674" s="2">
        <v>3230.15</v>
      </c>
    </row>
    <row r="675" spans="1:8">
      <c r="A675" t="s">
        <v>658</v>
      </c>
      <c r="B675" t="s">
        <v>730</v>
      </c>
      <c r="C675" t="s">
        <v>17</v>
      </c>
      <c r="D675" t="s">
        <v>731</v>
      </c>
      <c r="E675" t="s">
        <v>19</v>
      </c>
      <c r="F675" s="2">
        <v>1</v>
      </c>
      <c r="G675" s="2">
        <v>540.63</v>
      </c>
      <c r="H675" s="2">
        <v>540.63</v>
      </c>
    </row>
    <row r="676" spans="1:8">
      <c r="A676" t="s">
        <v>658</v>
      </c>
      <c r="B676" t="s">
        <v>730</v>
      </c>
      <c r="C676" t="s">
        <v>17</v>
      </c>
      <c r="D676" t="s">
        <v>732</v>
      </c>
      <c r="E676" t="s">
        <v>19</v>
      </c>
      <c r="F676" s="2">
        <v>1</v>
      </c>
      <c r="G676" s="2">
        <v>3083.33</v>
      </c>
      <c r="H676" s="2">
        <v>3083.33</v>
      </c>
    </row>
    <row r="677" spans="1:8">
      <c r="A677" t="s">
        <v>658</v>
      </c>
      <c r="B677" t="s">
        <v>733</v>
      </c>
      <c r="C677" t="s">
        <v>17</v>
      </c>
      <c r="D677" t="s">
        <v>734</v>
      </c>
      <c r="E677" t="s">
        <v>19</v>
      </c>
      <c r="F677" s="2">
        <v>1</v>
      </c>
      <c r="G677" s="2">
        <v>550.97</v>
      </c>
      <c r="H677" s="2">
        <v>550.97</v>
      </c>
    </row>
    <row r="678" spans="1:8">
      <c r="A678" t="s">
        <v>658</v>
      </c>
      <c r="B678" t="s">
        <v>735</v>
      </c>
      <c r="C678" t="s">
        <v>22</v>
      </c>
      <c r="D678" t="s">
        <v>736</v>
      </c>
      <c r="E678" t="s">
        <v>19</v>
      </c>
      <c r="F678" s="2">
        <v>1</v>
      </c>
      <c r="G678" s="2">
        <v>2996.8</v>
      </c>
      <c r="H678" s="2">
        <v>2996.8</v>
      </c>
    </row>
    <row r="679" spans="1:8">
      <c r="A679" t="s">
        <v>658</v>
      </c>
      <c r="B679" t="s">
        <v>735</v>
      </c>
      <c r="C679" t="s">
        <v>17</v>
      </c>
      <c r="D679" t="s">
        <v>737</v>
      </c>
      <c r="E679" t="s">
        <v>19</v>
      </c>
      <c r="F679" s="2">
        <v>1</v>
      </c>
      <c r="G679" s="2">
        <v>240</v>
      </c>
      <c r="H679" s="2">
        <v>240</v>
      </c>
    </row>
    <row r="680" spans="1:8">
      <c r="A680" t="s">
        <v>658</v>
      </c>
      <c r="B680" t="s">
        <v>735</v>
      </c>
      <c r="C680" t="s">
        <v>17</v>
      </c>
      <c r="D680" t="s">
        <v>738</v>
      </c>
      <c r="E680" t="s">
        <v>19</v>
      </c>
      <c r="F680" s="2">
        <v>1</v>
      </c>
      <c r="G680" s="2">
        <v>209.84</v>
      </c>
      <c r="H680" s="2">
        <v>209.84</v>
      </c>
    </row>
    <row r="681" spans="1:8">
      <c r="A681" t="s">
        <v>658</v>
      </c>
      <c r="B681" t="s">
        <v>735</v>
      </c>
      <c r="C681" t="s">
        <v>17</v>
      </c>
      <c r="D681" t="s">
        <v>739</v>
      </c>
      <c r="E681" t="s">
        <v>19</v>
      </c>
      <c r="F681" s="2">
        <v>1</v>
      </c>
      <c r="G681" s="2">
        <v>480</v>
      </c>
      <c r="H681" s="2">
        <v>480</v>
      </c>
    </row>
    <row r="682" spans="1:8">
      <c r="A682" t="s">
        <v>658</v>
      </c>
      <c r="B682" t="s">
        <v>735</v>
      </c>
      <c r="C682" t="s">
        <v>17</v>
      </c>
      <c r="D682" t="s">
        <v>740</v>
      </c>
      <c r="E682" t="s">
        <v>19</v>
      </c>
      <c r="F682" s="2">
        <v>1</v>
      </c>
      <c r="G682" s="2">
        <v>450</v>
      </c>
      <c r="H682" s="2">
        <v>450</v>
      </c>
    </row>
    <row r="683" spans="1:8">
      <c r="A683" t="s">
        <v>658</v>
      </c>
      <c r="B683" t="s">
        <v>735</v>
      </c>
      <c r="C683" t="s">
        <v>17</v>
      </c>
      <c r="D683" t="s">
        <v>741</v>
      </c>
      <c r="E683" t="s">
        <v>19</v>
      </c>
      <c r="F683" s="2">
        <v>1</v>
      </c>
      <c r="G683" s="2">
        <v>422.9</v>
      </c>
      <c r="H683" s="2">
        <v>422.9</v>
      </c>
    </row>
    <row r="684" spans="1:8">
      <c r="A684" t="s">
        <v>658</v>
      </c>
      <c r="B684" t="s">
        <v>735</v>
      </c>
      <c r="C684" t="s">
        <v>17</v>
      </c>
      <c r="D684" t="s">
        <v>742</v>
      </c>
      <c r="E684" t="s">
        <v>255</v>
      </c>
      <c r="F684" s="2">
        <v>1</v>
      </c>
      <c r="G684" s="2">
        <v>44.25</v>
      </c>
      <c r="H684" s="2">
        <v>44.25</v>
      </c>
    </row>
    <row r="685" spans="1:8">
      <c r="A685" t="s">
        <v>658</v>
      </c>
      <c r="B685" t="s">
        <v>735</v>
      </c>
      <c r="C685" t="s">
        <v>17</v>
      </c>
      <c r="D685" t="s">
        <v>743</v>
      </c>
      <c r="E685" t="s">
        <v>19</v>
      </c>
      <c r="F685" s="2">
        <v>1</v>
      </c>
      <c r="G685" s="2">
        <v>45.72</v>
      </c>
      <c r="H685" s="2">
        <v>45.72</v>
      </c>
    </row>
    <row r="686" spans="1:8">
      <c r="A686" t="s">
        <v>744</v>
      </c>
      <c r="B686" t="s">
        <v>745</v>
      </c>
      <c r="C686" t="s">
        <v>17</v>
      </c>
      <c r="D686" t="s">
        <v>746</v>
      </c>
      <c r="E686" t="s">
        <v>19</v>
      </c>
      <c r="F686" s="2">
        <v>1</v>
      </c>
      <c r="G686" s="2">
        <v>40</v>
      </c>
      <c r="H686" s="2">
        <v>40</v>
      </c>
    </row>
    <row r="687" spans="1:8">
      <c r="A687" t="s">
        <v>744</v>
      </c>
      <c r="B687" t="s">
        <v>747</v>
      </c>
      <c r="C687" t="s">
        <v>17</v>
      </c>
      <c r="D687" t="s">
        <v>748</v>
      </c>
      <c r="E687" t="s">
        <v>19</v>
      </c>
      <c r="F687" s="2">
        <v>1</v>
      </c>
      <c r="G687" s="2">
        <v>132.69999999999999</v>
      </c>
      <c r="H687" s="2">
        <v>132.69999999999999</v>
      </c>
    </row>
    <row r="688" spans="1:8">
      <c r="A688" t="s">
        <v>744</v>
      </c>
      <c r="B688" t="s">
        <v>747</v>
      </c>
      <c r="C688" t="s">
        <v>17</v>
      </c>
      <c r="D688" t="s">
        <v>749</v>
      </c>
      <c r="E688" t="s">
        <v>19</v>
      </c>
      <c r="F688" s="2">
        <v>1</v>
      </c>
      <c r="G688" s="2">
        <v>186.1</v>
      </c>
      <c r="H688" s="2">
        <v>186.1</v>
      </c>
    </row>
    <row r="689" spans="1:8">
      <c r="A689" t="s">
        <v>744</v>
      </c>
      <c r="B689" t="s">
        <v>747</v>
      </c>
      <c r="C689" t="s">
        <v>17</v>
      </c>
      <c r="D689" t="s">
        <v>750</v>
      </c>
      <c r="E689" t="s">
        <v>19</v>
      </c>
      <c r="F689" s="2">
        <v>1</v>
      </c>
      <c r="G689" s="2">
        <v>290</v>
      </c>
      <c r="H689" s="2">
        <v>290</v>
      </c>
    </row>
    <row r="690" spans="1:8">
      <c r="A690" t="s">
        <v>744</v>
      </c>
      <c r="B690" t="s">
        <v>747</v>
      </c>
      <c r="C690" t="s">
        <v>17</v>
      </c>
      <c r="D690" t="s">
        <v>751</v>
      </c>
      <c r="E690" t="s">
        <v>19</v>
      </c>
      <c r="F690" s="2">
        <v>1</v>
      </c>
      <c r="G690" s="2">
        <v>750</v>
      </c>
      <c r="H690" s="2">
        <v>750</v>
      </c>
    </row>
    <row r="691" spans="1:8">
      <c r="A691" t="s">
        <v>744</v>
      </c>
      <c r="B691" t="s">
        <v>747</v>
      </c>
      <c r="C691" t="s">
        <v>17</v>
      </c>
      <c r="D691" t="s">
        <v>752</v>
      </c>
      <c r="E691" t="s">
        <v>19</v>
      </c>
      <c r="F691" s="2">
        <v>1</v>
      </c>
      <c r="G691" s="2">
        <v>36.9</v>
      </c>
      <c r="H691" s="2">
        <v>36.9</v>
      </c>
    </row>
    <row r="692" spans="1:8">
      <c r="A692" t="s">
        <v>744</v>
      </c>
      <c r="B692" t="s">
        <v>747</v>
      </c>
      <c r="C692" t="s">
        <v>17</v>
      </c>
      <c r="D692" t="s">
        <v>753</v>
      </c>
      <c r="E692" t="s">
        <v>19</v>
      </c>
      <c r="F692" s="2">
        <v>1</v>
      </c>
      <c r="G692" s="2">
        <v>195</v>
      </c>
      <c r="H692" s="2">
        <v>195</v>
      </c>
    </row>
    <row r="693" spans="1:8">
      <c r="A693" t="s">
        <v>744</v>
      </c>
      <c r="B693" t="s">
        <v>747</v>
      </c>
      <c r="C693" t="s">
        <v>17</v>
      </c>
      <c r="D693" t="s">
        <v>334</v>
      </c>
      <c r="E693" t="s">
        <v>19</v>
      </c>
      <c r="F693" s="2">
        <v>1</v>
      </c>
      <c r="G693" s="2">
        <v>154.09</v>
      </c>
      <c r="H693" s="2">
        <v>154.09</v>
      </c>
    </row>
    <row r="694" spans="1:8">
      <c r="A694" t="s">
        <v>744</v>
      </c>
      <c r="B694" t="s">
        <v>747</v>
      </c>
      <c r="C694" t="s">
        <v>17</v>
      </c>
      <c r="D694" t="s">
        <v>754</v>
      </c>
      <c r="E694" t="s">
        <v>19</v>
      </c>
      <c r="F694" s="2">
        <v>1</v>
      </c>
      <c r="G694" s="2">
        <v>89.32</v>
      </c>
      <c r="H694" s="2">
        <v>89.32</v>
      </c>
    </row>
    <row r="695" spans="1:8">
      <c r="A695" t="s">
        <v>744</v>
      </c>
      <c r="B695" t="s">
        <v>747</v>
      </c>
      <c r="C695" t="s">
        <v>17</v>
      </c>
      <c r="D695" t="s">
        <v>650</v>
      </c>
      <c r="E695" t="s">
        <v>19</v>
      </c>
      <c r="F695" s="2">
        <v>1</v>
      </c>
      <c r="G695" s="2">
        <v>20.8</v>
      </c>
      <c r="H695" s="2">
        <v>20.8</v>
      </c>
    </row>
    <row r="696" spans="1:8">
      <c r="A696" t="s">
        <v>744</v>
      </c>
      <c r="B696" t="s">
        <v>755</v>
      </c>
      <c r="C696" t="s">
        <v>17</v>
      </c>
      <c r="D696" t="s">
        <v>756</v>
      </c>
      <c r="E696" t="s">
        <v>19</v>
      </c>
      <c r="F696" s="2">
        <v>1</v>
      </c>
      <c r="G696" s="2">
        <v>10.65</v>
      </c>
      <c r="H696" s="2">
        <v>10.65</v>
      </c>
    </row>
    <row r="697" spans="1:8">
      <c r="A697" t="s">
        <v>757</v>
      </c>
      <c r="B697" t="s">
        <v>758</v>
      </c>
      <c r="C697" t="s">
        <v>17</v>
      </c>
      <c r="D697" t="s">
        <v>18</v>
      </c>
      <c r="E697" t="s">
        <v>19</v>
      </c>
      <c r="F697" s="2">
        <v>1</v>
      </c>
      <c r="G697" s="2">
        <v>288</v>
      </c>
      <c r="H697" s="2">
        <v>288</v>
      </c>
    </row>
    <row r="698" spans="1:8">
      <c r="A698" t="s">
        <v>757</v>
      </c>
      <c r="B698" t="s">
        <v>758</v>
      </c>
      <c r="C698" t="s">
        <v>17</v>
      </c>
      <c r="D698" t="s">
        <v>56</v>
      </c>
      <c r="E698" t="s">
        <v>19</v>
      </c>
      <c r="F698" s="2">
        <v>1</v>
      </c>
      <c r="G698" s="2">
        <v>549.45000000000005</v>
      </c>
      <c r="H698" s="2">
        <v>549.45000000000005</v>
      </c>
    </row>
    <row r="699" spans="1:8">
      <c r="A699" t="s">
        <v>757</v>
      </c>
      <c r="B699" t="s">
        <v>758</v>
      </c>
      <c r="C699" t="s">
        <v>17</v>
      </c>
      <c r="D699" t="s">
        <v>58</v>
      </c>
      <c r="E699" t="s">
        <v>19</v>
      </c>
      <c r="F699" s="2">
        <v>1</v>
      </c>
      <c r="G699" s="2">
        <v>1834.5</v>
      </c>
      <c r="H699" s="2">
        <v>1834.5</v>
      </c>
    </row>
    <row r="700" spans="1:8">
      <c r="A700" t="s">
        <v>757</v>
      </c>
      <c r="B700" t="s">
        <v>758</v>
      </c>
      <c r="C700" t="s">
        <v>17</v>
      </c>
      <c r="D700" t="s">
        <v>23</v>
      </c>
      <c r="E700" t="s">
        <v>19</v>
      </c>
      <c r="F700" s="2">
        <v>1</v>
      </c>
      <c r="G700" s="2">
        <v>700</v>
      </c>
      <c r="H700" s="2">
        <v>700</v>
      </c>
    </row>
    <row r="701" spans="1:8">
      <c r="A701" t="s">
        <v>757</v>
      </c>
      <c r="B701" t="s">
        <v>759</v>
      </c>
      <c r="C701" t="s">
        <v>17</v>
      </c>
      <c r="D701" t="s">
        <v>760</v>
      </c>
      <c r="E701" t="s">
        <v>19</v>
      </c>
      <c r="F701" s="2">
        <v>1</v>
      </c>
      <c r="G701" s="2">
        <v>2957.85</v>
      </c>
      <c r="H701" s="2">
        <v>2957.85</v>
      </c>
    </row>
    <row r="702" spans="1:8">
      <c r="A702" t="s">
        <v>757</v>
      </c>
      <c r="B702" t="s">
        <v>761</v>
      </c>
      <c r="C702" t="s">
        <v>17</v>
      </c>
      <c r="D702" t="s">
        <v>762</v>
      </c>
      <c r="E702" t="s">
        <v>19</v>
      </c>
      <c r="F702" s="2">
        <v>1</v>
      </c>
      <c r="G702" s="2">
        <v>1200</v>
      </c>
      <c r="H702" s="2">
        <v>1200</v>
      </c>
    </row>
    <row r="703" spans="1:8">
      <c r="A703" t="s">
        <v>757</v>
      </c>
      <c r="B703" t="s">
        <v>763</v>
      </c>
      <c r="C703" t="s">
        <v>17</v>
      </c>
      <c r="D703" t="s">
        <v>23</v>
      </c>
      <c r="E703" t="s">
        <v>19</v>
      </c>
      <c r="F703" s="2">
        <v>1</v>
      </c>
      <c r="G703" s="2">
        <v>1100</v>
      </c>
      <c r="H703" s="2">
        <v>1100</v>
      </c>
    </row>
    <row r="704" spans="1:8">
      <c r="A704" t="s">
        <v>764</v>
      </c>
      <c r="B704" t="s">
        <v>765</v>
      </c>
      <c r="C704" t="s">
        <v>17</v>
      </c>
      <c r="D704" t="s">
        <v>277</v>
      </c>
      <c r="E704" t="s">
        <v>19</v>
      </c>
      <c r="F704" s="2">
        <v>2</v>
      </c>
      <c r="G704" s="2">
        <v>0</v>
      </c>
      <c r="H704" s="2">
        <v>0</v>
      </c>
    </row>
    <row r="705" spans="1:8">
      <c r="A705" t="s">
        <v>764</v>
      </c>
      <c r="B705" t="s">
        <v>765</v>
      </c>
      <c r="C705" t="s">
        <v>17</v>
      </c>
      <c r="D705" t="s">
        <v>766</v>
      </c>
      <c r="E705" t="s">
        <v>19</v>
      </c>
      <c r="F705" s="2">
        <v>1</v>
      </c>
      <c r="G705" s="2">
        <v>1931.63</v>
      </c>
      <c r="H705" s="2">
        <v>1931.63</v>
      </c>
    </row>
    <row r="706" spans="1:8">
      <c r="A706" t="s">
        <v>764</v>
      </c>
      <c r="B706" t="s">
        <v>765</v>
      </c>
      <c r="C706" t="s">
        <v>17</v>
      </c>
      <c r="D706" t="s">
        <v>767</v>
      </c>
      <c r="E706" t="s">
        <v>19</v>
      </c>
      <c r="F706" s="2">
        <v>1</v>
      </c>
      <c r="G706" s="2">
        <v>436.51</v>
      </c>
      <c r="H706" s="2">
        <v>436.51</v>
      </c>
    </row>
    <row r="707" spans="1:8">
      <c r="A707" t="s">
        <v>764</v>
      </c>
      <c r="B707" t="s">
        <v>765</v>
      </c>
      <c r="C707" t="s">
        <v>17</v>
      </c>
      <c r="D707" t="s">
        <v>768</v>
      </c>
      <c r="E707" t="s">
        <v>19</v>
      </c>
      <c r="F707" s="2">
        <v>1</v>
      </c>
      <c r="G707" s="2">
        <v>3569.57</v>
      </c>
      <c r="H707" s="2">
        <v>3569.57</v>
      </c>
    </row>
    <row r="708" spans="1:8">
      <c r="A708" t="s">
        <v>764</v>
      </c>
      <c r="B708" t="s">
        <v>765</v>
      </c>
      <c r="C708" t="s">
        <v>17</v>
      </c>
      <c r="D708" t="s">
        <v>769</v>
      </c>
      <c r="E708" t="s">
        <v>19</v>
      </c>
      <c r="F708" s="2">
        <v>1</v>
      </c>
      <c r="G708" s="2">
        <v>1000</v>
      </c>
      <c r="H708" s="2">
        <v>1000</v>
      </c>
    </row>
    <row r="709" spans="1:8">
      <c r="A709" t="s">
        <v>764</v>
      </c>
      <c r="B709" t="s">
        <v>770</v>
      </c>
      <c r="C709" t="s">
        <v>17</v>
      </c>
      <c r="D709" t="s">
        <v>58</v>
      </c>
      <c r="E709" t="s">
        <v>19</v>
      </c>
      <c r="F709" s="2">
        <v>1</v>
      </c>
      <c r="G709" s="2">
        <v>278.8</v>
      </c>
      <c r="H709" s="2">
        <v>278.8</v>
      </c>
    </row>
    <row r="710" spans="1:8">
      <c r="A710" t="s">
        <v>764</v>
      </c>
      <c r="B710" t="s">
        <v>771</v>
      </c>
      <c r="C710" t="s">
        <v>17</v>
      </c>
      <c r="D710" t="s">
        <v>58</v>
      </c>
      <c r="E710" t="s">
        <v>19</v>
      </c>
      <c r="F710" s="2">
        <v>1</v>
      </c>
      <c r="G710" s="2">
        <v>0</v>
      </c>
      <c r="H710" s="2">
        <v>0</v>
      </c>
    </row>
    <row r="711" spans="1:8">
      <c r="A711" t="s">
        <v>764</v>
      </c>
      <c r="B711" t="s">
        <v>772</v>
      </c>
      <c r="C711" t="s">
        <v>17</v>
      </c>
      <c r="D711" t="s">
        <v>277</v>
      </c>
      <c r="E711" t="s">
        <v>19</v>
      </c>
      <c r="F711" s="2">
        <v>1</v>
      </c>
      <c r="G711" s="2">
        <v>650.12</v>
      </c>
      <c r="H711" s="2">
        <v>650.12</v>
      </c>
    </row>
    <row r="712" spans="1:8">
      <c r="A712" t="s">
        <v>764</v>
      </c>
      <c r="B712" t="s">
        <v>773</v>
      </c>
      <c r="C712" t="s">
        <v>17</v>
      </c>
      <c r="D712" t="s">
        <v>58</v>
      </c>
      <c r="E712" t="s">
        <v>19</v>
      </c>
      <c r="F712" s="2">
        <v>1</v>
      </c>
      <c r="G712" s="2">
        <v>0</v>
      </c>
      <c r="H712" s="2">
        <v>0</v>
      </c>
    </row>
    <row r="713" spans="1:8">
      <c r="A713" t="s">
        <v>764</v>
      </c>
      <c r="B713" t="s">
        <v>774</v>
      </c>
      <c r="C713" t="s">
        <v>17</v>
      </c>
      <c r="D713" t="s">
        <v>277</v>
      </c>
      <c r="E713" t="s">
        <v>19</v>
      </c>
      <c r="F713" s="2">
        <v>1</v>
      </c>
      <c r="G713" s="2">
        <v>650.12</v>
      </c>
      <c r="H713" s="2">
        <v>650.12</v>
      </c>
    </row>
    <row r="714" spans="1:8">
      <c r="A714" t="s">
        <v>764</v>
      </c>
      <c r="B714" t="s">
        <v>775</v>
      </c>
      <c r="C714" t="s">
        <v>17</v>
      </c>
      <c r="D714" t="s">
        <v>58</v>
      </c>
      <c r="E714" t="s">
        <v>19</v>
      </c>
      <c r="F714" s="2">
        <v>1</v>
      </c>
      <c r="G714" s="2">
        <v>0</v>
      </c>
      <c r="H714" s="2">
        <v>0</v>
      </c>
    </row>
    <row r="715" spans="1:8">
      <c r="A715" t="s">
        <v>764</v>
      </c>
      <c r="B715" t="s">
        <v>776</v>
      </c>
      <c r="C715" t="s">
        <v>17</v>
      </c>
      <c r="D715" t="s">
        <v>58</v>
      </c>
      <c r="E715" t="s">
        <v>19</v>
      </c>
      <c r="F715" s="2">
        <v>1</v>
      </c>
      <c r="G715" s="2">
        <v>0</v>
      </c>
      <c r="H715" s="2">
        <v>0</v>
      </c>
    </row>
    <row r="716" spans="1:8">
      <c r="A716" t="s">
        <v>764</v>
      </c>
      <c r="B716" t="s">
        <v>777</v>
      </c>
      <c r="C716" t="s">
        <v>17</v>
      </c>
      <c r="D716" t="s">
        <v>277</v>
      </c>
      <c r="E716" t="s">
        <v>19</v>
      </c>
      <c r="F716" s="2">
        <v>2</v>
      </c>
      <c r="G716" s="2">
        <v>650.12</v>
      </c>
      <c r="H716" s="2">
        <v>1300.24</v>
      </c>
    </row>
    <row r="717" spans="1:8">
      <c r="A717" t="s">
        <v>764</v>
      </c>
      <c r="B717" t="s">
        <v>777</v>
      </c>
      <c r="C717" t="s">
        <v>17</v>
      </c>
      <c r="D717" t="s">
        <v>18</v>
      </c>
      <c r="E717" t="s">
        <v>19</v>
      </c>
      <c r="F717" s="2">
        <v>1</v>
      </c>
      <c r="G717" s="2">
        <v>84.87</v>
      </c>
      <c r="H717" s="2">
        <v>84.87</v>
      </c>
    </row>
    <row r="718" spans="1:8">
      <c r="A718" t="s">
        <v>764</v>
      </c>
      <c r="B718" t="s">
        <v>778</v>
      </c>
      <c r="C718" t="s">
        <v>22</v>
      </c>
      <c r="D718" t="s">
        <v>23</v>
      </c>
      <c r="E718" t="s">
        <v>19</v>
      </c>
      <c r="F718" s="2">
        <v>1</v>
      </c>
      <c r="G718" s="2">
        <v>0</v>
      </c>
      <c r="H718" s="2">
        <v>0</v>
      </c>
    </row>
    <row r="719" spans="1:8">
      <c r="A719" t="s">
        <v>764</v>
      </c>
      <c r="B719" t="s">
        <v>779</v>
      </c>
      <c r="C719" t="s">
        <v>17</v>
      </c>
      <c r="D719" t="s">
        <v>60</v>
      </c>
      <c r="E719" t="s">
        <v>19</v>
      </c>
      <c r="F719" s="2">
        <v>1</v>
      </c>
      <c r="G719" s="2">
        <v>356.04</v>
      </c>
      <c r="H719" s="2">
        <v>356.04</v>
      </c>
    </row>
    <row r="720" spans="1:8">
      <c r="A720" t="s">
        <v>764</v>
      </c>
      <c r="B720" t="s">
        <v>779</v>
      </c>
      <c r="C720" t="s">
        <v>17</v>
      </c>
      <c r="D720" t="s">
        <v>277</v>
      </c>
      <c r="E720" t="s">
        <v>19</v>
      </c>
      <c r="F720" s="2">
        <v>1</v>
      </c>
      <c r="G720" s="2">
        <v>49.47</v>
      </c>
      <c r="H720" s="2">
        <v>49.47</v>
      </c>
    </row>
    <row r="721" spans="1:8">
      <c r="A721" t="s">
        <v>764</v>
      </c>
      <c r="B721" t="s">
        <v>780</v>
      </c>
      <c r="C721" t="s">
        <v>17</v>
      </c>
      <c r="D721" t="s">
        <v>18</v>
      </c>
      <c r="E721" t="s">
        <v>19</v>
      </c>
      <c r="F721" s="2">
        <v>1</v>
      </c>
      <c r="G721" s="2">
        <v>0</v>
      </c>
      <c r="H721" s="2">
        <v>0</v>
      </c>
    </row>
    <row r="722" spans="1:8">
      <c r="A722" t="s">
        <v>764</v>
      </c>
      <c r="B722" t="s">
        <v>780</v>
      </c>
      <c r="C722" t="s">
        <v>17</v>
      </c>
      <c r="D722" t="s">
        <v>18</v>
      </c>
      <c r="E722" t="s">
        <v>19</v>
      </c>
      <c r="F722" s="2">
        <v>1</v>
      </c>
      <c r="G722" s="2">
        <v>0</v>
      </c>
      <c r="H722" s="2">
        <v>0</v>
      </c>
    </row>
    <row r="723" spans="1:8">
      <c r="A723" t="s">
        <v>764</v>
      </c>
      <c r="B723" t="s">
        <v>780</v>
      </c>
      <c r="C723" t="s">
        <v>17</v>
      </c>
      <c r="D723" t="s">
        <v>18</v>
      </c>
      <c r="E723" t="s">
        <v>19</v>
      </c>
      <c r="F723" s="2">
        <v>1</v>
      </c>
      <c r="G723" s="2">
        <v>164.26</v>
      </c>
      <c r="H723" s="2">
        <v>164.26</v>
      </c>
    </row>
    <row r="724" spans="1:8">
      <c r="A724" t="s">
        <v>764</v>
      </c>
      <c r="B724" t="s">
        <v>781</v>
      </c>
      <c r="C724" t="s">
        <v>17</v>
      </c>
      <c r="D724" t="s">
        <v>277</v>
      </c>
      <c r="E724" t="s">
        <v>19</v>
      </c>
      <c r="F724" s="2">
        <v>2</v>
      </c>
      <c r="G724" s="2">
        <v>650.12</v>
      </c>
      <c r="H724" s="2">
        <v>1300.24</v>
      </c>
    </row>
    <row r="725" spans="1:8">
      <c r="A725" t="s">
        <v>764</v>
      </c>
      <c r="B725" t="s">
        <v>782</v>
      </c>
      <c r="C725" t="s">
        <v>17</v>
      </c>
      <c r="D725" t="s">
        <v>58</v>
      </c>
      <c r="E725" t="s">
        <v>19</v>
      </c>
      <c r="F725" s="2">
        <v>1</v>
      </c>
      <c r="G725" s="2">
        <v>0</v>
      </c>
      <c r="H725" s="2">
        <v>0</v>
      </c>
    </row>
    <row r="726" spans="1:8">
      <c r="A726" t="s">
        <v>764</v>
      </c>
      <c r="B726" t="s">
        <v>783</v>
      </c>
      <c r="C726" t="s">
        <v>17</v>
      </c>
      <c r="D726" t="s">
        <v>18</v>
      </c>
      <c r="E726" t="s">
        <v>19</v>
      </c>
      <c r="F726" s="2">
        <v>1</v>
      </c>
      <c r="G726" s="2">
        <v>105.3</v>
      </c>
      <c r="H726" s="2">
        <v>105.3</v>
      </c>
    </row>
    <row r="727" spans="1:8">
      <c r="A727" t="s">
        <v>764</v>
      </c>
      <c r="B727" t="s">
        <v>784</v>
      </c>
      <c r="C727" t="s">
        <v>17</v>
      </c>
      <c r="D727" t="s">
        <v>785</v>
      </c>
      <c r="E727" t="s">
        <v>19</v>
      </c>
      <c r="F727" s="2">
        <v>1</v>
      </c>
      <c r="G727" s="2">
        <v>10.9</v>
      </c>
      <c r="H727" s="2">
        <v>10.9</v>
      </c>
    </row>
    <row r="728" spans="1:8">
      <c r="A728" t="s">
        <v>764</v>
      </c>
      <c r="B728" t="s">
        <v>786</v>
      </c>
      <c r="C728" t="s">
        <v>17</v>
      </c>
      <c r="D728" t="s">
        <v>787</v>
      </c>
      <c r="E728" t="s">
        <v>19</v>
      </c>
      <c r="F728" s="2">
        <v>1</v>
      </c>
      <c r="G728" s="2">
        <v>2649</v>
      </c>
      <c r="H728" s="2">
        <v>2649</v>
      </c>
    </row>
    <row r="729" spans="1:8">
      <c r="A729" t="s">
        <v>764</v>
      </c>
      <c r="B729" t="s">
        <v>788</v>
      </c>
      <c r="C729" t="s">
        <v>17</v>
      </c>
      <c r="D729" t="s">
        <v>277</v>
      </c>
      <c r="E729" t="s">
        <v>19</v>
      </c>
      <c r="F729" s="2">
        <v>1</v>
      </c>
      <c r="G729" s="2">
        <v>751.77</v>
      </c>
      <c r="H729" s="2">
        <v>751.77</v>
      </c>
    </row>
    <row r="730" spans="1:8">
      <c r="A730" t="s">
        <v>764</v>
      </c>
      <c r="B730" t="s">
        <v>789</v>
      </c>
      <c r="C730" t="s">
        <v>17</v>
      </c>
      <c r="D730" t="s">
        <v>790</v>
      </c>
      <c r="E730" t="s">
        <v>19</v>
      </c>
      <c r="F730" s="2">
        <v>1</v>
      </c>
      <c r="G730" s="2">
        <v>176.41</v>
      </c>
      <c r="H730" s="2">
        <v>176.41</v>
      </c>
    </row>
    <row r="731" spans="1:8">
      <c r="A731" t="s">
        <v>764</v>
      </c>
      <c r="B731" t="s">
        <v>789</v>
      </c>
      <c r="C731" t="s">
        <v>17</v>
      </c>
      <c r="D731" t="s">
        <v>277</v>
      </c>
      <c r="E731" t="s">
        <v>19</v>
      </c>
      <c r="F731" s="2">
        <v>1</v>
      </c>
      <c r="G731" s="2">
        <v>0</v>
      </c>
      <c r="H731" s="2">
        <v>0</v>
      </c>
    </row>
    <row r="732" spans="1:8">
      <c r="A732" t="s">
        <v>764</v>
      </c>
      <c r="B732" t="s">
        <v>791</v>
      </c>
      <c r="C732" t="s">
        <v>17</v>
      </c>
      <c r="D732" t="s">
        <v>392</v>
      </c>
      <c r="E732" t="s">
        <v>19</v>
      </c>
      <c r="F732" s="2">
        <v>1</v>
      </c>
      <c r="G732" s="2">
        <v>0</v>
      </c>
      <c r="H732" s="2">
        <v>0</v>
      </c>
    </row>
    <row r="733" spans="1:8">
      <c r="A733" t="s">
        <v>764</v>
      </c>
      <c r="B733" t="s">
        <v>792</v>
      </c>
      <c r="C733" t="s">
        <v>22</v>
      </c>
      <c r="D733" t="s">
        <v>23</v>
      </c>
      <c r="E733" t="s">
        <v>255</v>
      </c>
      <c r="F733" s="2">
        <v>1</v>
      </c>
      <c r="G733" s="2">
        <v>176.41</v>
      </c>
      <c r="H733" s="2">
        <v>176.41</v>
      </c>
    </row>
    <row r="734" spans="1:8">
      <c r="A734" t="s">
        <v>764</v>
      </c>
      <c r="B734" t="s">
        <v>793</v>
      </c>
      <c r="C734" t="s">
        <v>253</v>
      </c>
      <c r="D734" t="s">
        <v>23</v>
      </c>
      <c r="E734" t="s">
        <v>19</v>
      </c>
      <c r="F734" s="2">
        <v>1</v>
      </c>
      <c r="G734" s="2">
        <v>580</v>
      </c>
      <c r="H734" s="2">
        <v>580</v>
      </c>
    </row>
    <row r="735" spans="1:8">
      <c r="A735" t="s">
        <v>764</v>
      </c>
      <c r="B735" t="s">
        <v>793</v>
      </c>
      <c r="C735" t="s">
        <v>17</v>
      </c>
      <c r="D735" t="s">
        <v>56</v>
      </c>
      <c r="E735" t="s">
        <v>19</v>
      </c>
      <c r="F735" s="2">
        <v>1</v>
      </c>
      <c r="G735" s="2">
        <v>16800</v>
      </c>
      <c r="H735" s="2">
        <v>16800</v>
      </c>
    </row>
    <row r="736" spans="1:8">
      <c r="A736" t="s">
        <v>764</v>
      </c>
      <c r="B736" t="s">
        <v>793</v>
      </c>
      <c r="C736" t="s">
        <v>17</v>
      </c>
      <c r="D736" t="s">
        <v>56</v>
      </c>
      <c r="E736" t="s">
        <v>19</v>
      </c>
      <c r="F736" s="2">
        <v>1</v>
      </c>
      <c r="G736" s="2">
        <v>1185.08</v>
      </c>
      <c r="H736" s="2">
        <v>1185.08</v>
      </c>
    </row>
    <row r="737" spans="1:8">
      <c r="A737" t="s">
        <v>764</v>
      </c>
      <c r="B737" t="s">
        <v>793</v>
      </c>
      <c r="C737" t="s">
        <v>17</v>
      </c>
      <c r="D737" t="s">
        <v>56</v>
      </c>
      <c r="E737" t="s">
        <v>560</v>
      </c>
      <c r="F737" s="2">
        <v>1</v>
      </c>
      <c r="G737" s="2">
        <v>11200</v>
      </c>
      <c r="H737" s="2">
        <v>11200</v>
      </c>
    </row>
    <row r="738" spans="1:8">
      <c r="A738" t="s">
        <v>764</v>
      </c>
      <c r="B738" t="s">
        <v>793</v>
      </c>
      <c r="C738" t="s">
        <v>17</v>
      </c>
      <c r="D738" t="s">
        <v>56</v>
      </c>
      <c r="E738" t="s">
        <v>19</v>
      </c>
      <c r="F738" s="2">
        <v>1</v>
      </c>
      <c r="G738" s="2">
        <v>1404.1</v>
      </c>
      <c r="H738" s="2">
        <v>1404.1</v>
      </c>
    </row>
    <row r="739" spans="1:8">
      <c r="A739" t="s">
        <v>764</v>
      </c>
      <c r="B739" t="s">
        <v>793</v>
      </c>
      <c r="C739" t="s">
        <v>17</v>
      </c>
      <c r="D739" t="s">
        <v>295</v>
      </c>
      <c r="E739" t="s">
        <v>19</v>
      </c>
      <c r="F739" s="2">
        <v>1</v>
      </c>
      <c r="G739" s="2">
        <v>795.75</v>
      </c>
      <c r="H739" s="2">
        <v>795.75</v>
      </c>
    </row>
    <row r="740" spans="1:8">
      <c r="A740" t="s">
        <v>764</v>
      </c>
      <c r="B740" t="s">
        <v>793</v>
      </c>
      <c r="C740" t="s">
        <v>17</v>
      </c>
      <c r="D740" t="s">
        <v>59</v>
      </c>
      <c r="E740" t="s">
        <v>19</v>
      </c>
      <c r="F740" s="2">
        <v>1</v>
      </c>
      <c r="G740" s="2">
        <v>270</v>
      </c>
      <c r="H740" s="2">
        <v>270</v>
      </c>
    </row>
    <row r="741" spans="1:8">
      <c r="A741" t="s">
        <v>764</v>
      </c>
      <c r="B741" t="s">
        <v>793</v>
      </c>
      <c r="C741" t="s">
        <v>17</v>
      </c>
      <c r="D741" t="s">
        <v>181</v>
      </c>
      <c r="E741" t="s">
        <v>19</v>
      </c>
      <c r="F741" s="2">
        <v>1</v>
      </c>
      <c r="G741" s="2">
        <v>1386.47</v>
      </c>
      <c r="H741" s="2">
        <v>1386.47</v>
      </c>
    </row>
    <row r="742" spans="1:8">
      <c r="A742" t="s">
        <v>764</v>
      </c>
      <c r="B742" t="s">
        <v>793</v>
      </c>
      <c r="C742" t="s">
        <v>17</v>
      </c>
      <c r="D742" t="s">
        <v>181</v>
      </c>
      <c r="E742" t="s">
        <v>19</v>
      </c>
      <c r="F742" s="2">
        <v>1</v>
      </c>
      <c r="G742" s="2">
        <v>505.75</v>
      </c>
      <c r="H742" s="2">
        <v>505.75</v>
      </c>
    </row>
    <row r="743" spans="1:8">
      <c r="A743" t="s">
        <v>764</v>
      </c>
      <c r="B743" t="s">
        <v>793</v>
      </c>
      <c r="C743" t="s">
        <v>17</v>
      </c>
      <c r="D743" t="s">
        <v>18</v>
      </c>
      <c r="E743" t="s">
        <v>19</v>
      </c>
      <c r="F743" s="2">
        <v>1</v>
      </c>
      <c r="G743" s="2">
        <v>2649</v>
      </c>
      <c r="H743" s="2">
        <v>2649</v>
      </c>
    </row>
    <row r="744" spans="1:8">
      <c r="A744" t="s">
        <v>764</v>
      </c>
      <c r="B744" t="s">
        <v>793</v>
      </c>
      <c r="C744" t="s">
        <v>17</v>
      </c>
      <c r="D744" t="s">
        <v>18</v>
      </c>
      <c r="E744" t="s">
        <v>19</v>
      </c>
      <c r="F744" s="2">
        <v>1</v>
      </c>
      <c r="G744" s="2">
        <v>175.14</v>
      </c>
      <c r="H744" s="2">
        <v>175.14</v>
      </c>
    </row>
    <row r="745" spans="1:8">
      <c r="A745" t="s">
        <v>764</v>
      </c>
      <c r="B745" t="s">
        <v>794</v>
      </c>
      <c r="C745" t="s">
        <v>17</v>
      </c>
      <c r="D745" t="s">
        <v>795</v>
      </c>
      <c r="E745" t="s">
        <v>19</v>
      </c>
      <c r="F745" s="2">
        <v>1</v>
      </c>
      <c r="G745" s="2">
        <v>114.75</v>
      </c>
      <c r="H745" s="2">
        <v>114.75</v>
      </c>
    </row>
    <row r="746" spans="1:8">
      <c r="A746" t="s">
        <v>764</v>
      </c>
      <c r="B746" t="s">
        <v>796</v>
      </c>
      <c r="C746" t="s">
        <v>22</v>
      </c>
      <c r="D746" t="s">
        <v>23</v>
      </c>
      <c r="E746" t="s">
        <v>19</v>
      </c>
      <c r="F746" s="2">
        <v>1</v>
      </c>
      <c r="G746" s="2">
        <v>200</v>
      </c>
      <c r="H746" s="2">
        <v>200</v>
      </c>
    </row>
    <row r="747" spans="1:8">
      <c r="A747" t="s">
        <v>764</v>
      </c>
      <c r="B747" t="s">
        <v>797</v>
      </c>
      <c r="C747" t="s">
        <v>22</v>
      </c>
      <c r="D747" t="s">
        <v>23</v>
      </c>
      <c r="E747" t="s">
        <v>19</v>
      </c>
      <c r="F747" s="2">
        <v>1</v>
      </c>
      <c r="G747" s="2">
        <v>0</v>
      </c>
      <c r="H747" s="2">
        <v>0</v>
      </c>
    </row>
    <row r="748" spans="1:8">
      <c r="A748" t="s">
        <v>764</v>
      </c>
      <c r="B748" t="s">
        <v>797</v>
      </c>
      <c r="C748" t="s">
        <v>17</v>
      </c>
      <c r="D748" t="s">
        <v>798</v>
      </c>
      <c r="E748" t="s">
        <v>19</v>
      </c>
      <c r="F748" s="2">
        <v>1</v>
      </c>
      <c r="G748" s="2">
        <v>80</v>
      </c>
      <c r="H748" s="2">
        <v>80</v>
      </c>
    </row>
    <row r="749" spans="1:8">
      <c r="A749" t="s">
        <v>764</v>
      </c>
      <c r="B749" t="s">
        <v>799</v>
      </c>
      <c r="C749" t="s">
        <v>22</v>
      </c>
      <c r="D749" t="s">
        <v>188</v>
      </c>
      <c r="E749" t="s">
        <v>19</v>
      </c>
      <c r="F749" s="2">
        <v>1</v>
      </c>
      <c r="G749" s="2">
        <v>300</v>
      </c>
      <c r="H749" s="2">
        <v>300</v>
      </c>
    </row>
    <row r="750" spans="1:8">
      <c r="A750" t="s">
        <v>764</v>
      </c>
      <c r="B750" t="s">
        <v>800</v>
      </c>
      <c r="C750" t="s">
        <v>17</v>
      </c>
      <c r="D750" t="s">
        <v>56</v>
      </c>
      <c r="E750" t="s">
        <v>19</v>
      </c>
      <c r="F750" s="2">
        <v>1</v>
      </c>
      <c r="G750" s="2">
        <v>0</v>
      </c>
      <c r="H750" s="2">
        <v>0</v>
      </c>
    </row>
    <row r="751" spans="1:8">
      <c r="A751" t="s">
        <v>764</v>
      </c>
      <c r="B751" t="s">
        <v>801</v>
      </c>
      <c r="C751" t="s">
        <v>17</v>
      </c>
      <c r="D751" t="s">
        <v>28</v>
      </c>
      <c r="E751" t="s">
        <v>19</v>
      </c>
      <c r="F751" s="2">
        <v>1</v>
      </c>
      <c r="G751" s="2">
        <v>490</v>
      </c>
      <c r="H751" s="2">
        <v>490</v>
      </c>
    </row>
    <row r="752" spans="1:8">
      <c r="A752" t="s">
        <v>764</v>
      </c>
      <c r="B752" t="s">
        <v>802</v>
      </c>
      <c r="C752" t="s">
        <v>17</v>
      </c>
      <c r="D752" t="s">
        <v>150</v>
      </c>
      <c r="E752" t="s">
        <v>19</v>
      </c>
      <c r="F752" s="2">
        <v>1</v>
      </c>
      <c r="G752" s="2">
        <v>528.70000000000005</v>
      </c>
      <c r="H752" s="2">
        <v>528.70000000000005</v>
      </c>
    </row>
    <row r="753" spans="1:8">
      <c r="A753" t="s">
        <v>764</v>
      </c>
      <c r="B753" t="s">
        <v>803</v>
      </c>
      <c r="C753" t="s">
        <v>17</v>
      </c>
      <c r="D753" t="s">
        <v>56</v>
      </c>
      <c r="E753" t="s">
        <v>19</v>
      </c>
      <c r="F753" s="2">
        <v>2</v>
      </c>
      <c r="G753" s="2">
        <v>49.95</v>
      </c>
      <c r="H753" s="2">
        <v>99.9</v>
      </c>
    </row>
    <row r="754" spans="1:8">
      <c r="A754" t="s">
        <v>764</v>
      </c>
      <c r="B754" t="s">
        <v>804</v>
      </c>
      <c r="C754" t="s">
        <v>17</v>
      </c>
      <c r="D754" t="s">
        <v>805</v>
      </c>
      <c r="E754" t="s">
        <v>19</v>
      </c>
      <c r="F754" s="2">
        <v>1</v>
      </c>
      <c r="G754" s="2">
        <v>287.79000000000002</v>
      </c>
      <c r="H754" s="2">
        <v>287.79000000000002</v>
      </c>
    </row>
    <row r="755" spans="1:8">
      <c r="A755" t="s">
        <v>764</v>
      </c>
      <c r="B755" t="s">
        <v>806</v>
      </c>
      <c r="C755" t="s">
        <v>17</v>
      </c>
      <c r="D755" t="s">
        <v>807</v>
      </c>
      <c r="E755" t="s">
        <v>19</v>
      </c>
      <c r="F755" s="2">
        <v>1</v>
      </c>
      <c r="G755" s="2">
        <v>4000</v>
      </c>
      <c r="H755" s="2">
        <v>4000</v>
      </c>
    </row>
    <row r="756" spans="1:8">
      <c r="A756" t="s">
        <v>764</v>
      </c>
      <c r="B756" t="s">
        <v>808</v>
      </c>
      <c r="C756" t="s">
        <v>17</v>
      </c>
      <c r="D756" t="s">
        <v>181</v>
      </c>
      <c r="E756" t="s">
        <v>19</v>
      </c>
      <c r="F756" s="2">
        <v>1</v>
      </c>
      <c r="G756" s="2">
        <v>205.98</v>
      </c>
      <c r="H756" s="2">
        <v>205.98</v>
      </c>
    </row>
    <row r="757" spans="1:8">
      <c r="A757" t="s">
        <v>764</v>
      </c>
      <c r="B757" t="s">
        <v>808</v>
      </c>
      <c r="C757" t="s">
        <v>22</v>
      </c>
      <c r="D757" t="s">
        <v>23</v>
      </c>
      <c r="E757" t="s">
        <v>19</v>
      </c>
      <c r="F757" s="2">
        <v>1</v>
      </c>
      <c r="G757" s="2">
        <v>966.81</v>
      </c>
      <c r="H757" s="2">
        <v>966.81</v>
      </c>
    </row>
    <row r="758" spans="1:8">
      <c r="A758" t="s">
        <v>764</v>
      </c>
      <c r="B758" t="s">
        <v>808</v>
      </c>
      <c r="C758" t="s">
        <v>22</v>
      </c>
      <c r="D758" t="s">
        <v>23</v>
      </c>
      <c r="E758" t="s">
        <v>19</v>
      </c>
      <c r="F758" s="2">
        <v>1</v>
      </c>
      <c r="G758" s="2">
        <v>300</v>
      </c>
      <c r="H758" s="2">
        <v>300</v>
      </c>
    </row>
    <row r="759" spans="1:8">
      <c r="A759" t="s">
        <v>764</v>
      </c>
      <c r="B759" t="s">
        <v>808</v>
      </c>
      <c r="C759" t="s">
        <v>17</v>
      </c>
      <c r="D759" t="s">
        <v>67</v>
      </c>
      <c r="E759" t="s">
        <v>19</v>
      </c>
      <c r="F759" s="2">
        <v>1</v>
      </c>
      <c r="G759" s="2">
        <v>732.2</v>
      </c>
      <c r="H759" s="2">
        <v>732.2</v>
      </c>
    </row>
    <row r="760" spans="1:8">
      <c r="A760" t="s">
        <v>764</v>
      </c>
      <c r="B760" t="s">
        <v>809</v>
      </c>
      <c r="C760" t="s">
        <v>17</v>
      </c>
      <c r="D760" t="s">
        <v>181</v>
      </c>
      <c r="E760" t="s">
        <v>19</v>
      </c>
      <c r="F760" s="2">
        <v>1</v>
      </c>
      <c r="G760" s="2">
        <v>26.89</v>
      </c>
      <c r="H760" s="2">
        <v>26.89</v>
      </c>
    </row>
    <row r="761" spans="1:8">
      <c r="A761" t="s">
        <v>764</v>
      </c>
      <c r="B761" t="s">
        <v>810</v>
      </c>
      <c r="C761" t="s">
        <v>17</v>
      </c>
      <c r="D761" t="s">
        <v>811</v>
      </c>
      <c r="E761" t="s">
        <v>19</v>
      </c>
      <c r="F761" s="2">
        <v>1</v>
      </c>
      <c r="G761" s="2">
        <v>24.23</v>
      </c>
      <c r="H761" s="2">
        <v>24.23</v>
      </c>
    </row>
    <row r="762" spans="1:8">
      <c r="A762" t="s">
        <v>764</v>
      </c>
      <c r="B762" t="s">
        <v>812</v>
      </c>
      <c r="C762" t="s">
        <v>17</v>
      </c>
      <c r="D762" t="s">
        <v>150</v>
      </c>
      <c r="E762" t="s">
        <v>19</v>
      </c>
      <c r="F762" s="2">
        <v>1</v>
      </c>
      <c r="G762" s="2">
        <v>0</v>
      </c>
      <c r="H762" s="2">
        <v>0</v>
      </c>
    </row>
    <row r="763" spans="1:8">
      <c r="A763" t="s">
        <v>764</v>
      </c>
      <c r="B763" t="s">
        <v>813</v>
      </c>
      <c r="C763" t="s">
        <v>17</v>
      </c>
      <c r="D763" t="s">
        <v>814</v>
      </c>
      <c r="E763" t="s">
        <v>19</v>
      </c>
      <c r="F763" s="2">
        <v>1</v>
      </c>
      <c r="G763" s="2">
        <v>80</v>
      </c>
      <c r="H763" s="2">
        <v>80</v>
      </c>
    </row>
    <row r="764" spans="1:8">
      <c r="A764" t="s">
        <v>764</v>
      </c>
      <c r="B764" t="s">
        <v>815</v>
      </c>
      <c r="C764" t="s">
        <v>22</v>
      </c>
      <c r="D764" t="s">
        <v>23</v>
      </c>
      <c r="E764" t="s">
        <v>19</v>
      </c>
      <c r="F764" s="2">
        <v>1</v>
      </c>
      <c r="G764" s="2">
        <v>300</v>
      </c>
      <c r="H764" s="2">
        <v>300</v>
      </c>
    </row>
    <row r="765" spans="1:8">
      <c r="A765" t="s">
        <v>764</v>
      </c>
      <c r="B765" t="s">
        <v>816</v>
      </c>
      <c r="C765" t="s">
        <v>17</v>
      </c>
      <c r="D765" t="s">
        <v>150</v>
      </c>
      <c r="E765" t="s">
        <v>19</v>
      </c>
      <c r="F765" s="2">
        <v>1</v>
      </c>
      <c r="G765" s="2">
        <v>844.48</v>
      </c>
      <c r="H765" s="2">
        <v>844.48</v>
      </c>
    </row>
    <row r="766" spans="1:8">
      <c r="A766" t="s">
        <v>764</v>
      </c>
      <c r="B766" t="s">
        <v>817</v>
      </c>
      <c r="C766" t="s">
        <v>22</v>
      </c>
      <c r="D766" t="s">
        <v>23</v>
      </c>
      <c r="E766" t="s">
        <v>255</v>
      </c>
      <c r="F766" s="2">
        <v>1</v>
      </c>
      <c r="G766" s="2">
        <v>890</v>
      </c>
      <c r="H766" s="2">
        <v>890</v>
      </c>
    </row>
    <row r="767" spans="1:8">
      <c r="A767" t="s">
        <v>764</v>
      </c>
      <c r="B767" t="s">
        <v>817</v>
      </c>
      <c r="C767" t="s">
        <v>17</v>
      </c>
      <c r="D767" t="s">
        <v>18</v>
      </c>
      <c r="E767" t="s">
        <v>19</v>
      </c>
      <c r="F767" s="2">
        <v>1</v>
      </c>
      <c r="G767" s="2">
        <v>1150</v>
      </c>
      <c r="H767" s="2">
        <v>1150</v>
      </c>
    </row>
    <row r="768" spans="1:8">
      <c r="A768" t="s">
        <v>764</v>
      </c>
      <c r="B768" t="s">
        <v>818</v>
      </c>
      <c r="C768" t="s">
        <v>17</v>
      </c>
      <c r="D768" t="s">
        <v>150</v>
      </c>
      <c r="E768" t="s">
        <v>19</v>
      </c>
      <c r="F768" s="2">
        <v>1</v>
      </c>
      <c r="G768" s="2">
        <v>689.19</v>
      </c>
      <c r="H768" s="2">
        <v>689.19</v>
      </c>
    </row>
    <row r="769" spans="1:8">
      <c r="A769" t="s">
        <v>764</v>
      </c>
      <c r="B769" t="s">
        <v>819</v>
      </c>
      <c r="C769" t="s">
        <v>17</v>
      </c>
      <c r="D769" t="s">
        <v>820</v>
      </c>
      <c r="E769" t="s">
        <v>19</v>
      </c>
      <c r="F769" s="2">
        <v>1</v>
      </c>
      <c r="G769" s="2">
        <v>474.72</v>
      </c>
      <c r="H769" s="2">
        <v>474.72</v>
      </c>
    </row>
    <row r="770" spans="1:8">
      <c r="A770" t="s">
        <v>764</v>
      </c>
      <c r="B770" t="s">
        <v>821</v>
      </c>
      <c r="C770" t="s">
        <v>17</v>
      </c>
      <c r="D770" t="s">
        <v>60</v>
      </c>
      <c r="E770" t="s">
        <v>19</v>
      </c>
      <c r="F770" s="2">
        <v>1</v>
      </c>
      <c r="G770" s="2">
        <v>450</v>
      </c>
      <c r="H770" s="2">
        <v>450</v>
      </c>
    </row>
    <row r="771" spans="1:8">
      <c r="A771" t="s">
        <v>764</v>
      </c>
      <c r="B771" t="s">
        <v>821</v>
      </c>
      <c r="C771" t="s">
        <v>17</v>
      </c>
      <c r="D771" t="s">
        <v>23</v>
      </c>
      <c r="E771" t="s">
        <v>19</v>
      </c>
      <c r="F771" s="2">
        <v>1</v>
      </c>
      <c r="G771" s="2">
        <v>3000</v>
      </c>
      <c r="H771" s="2">
        <v>3000</v>
      </c>
    </row>
    <row r="772" spans="1:8">
      <c r="A772" t="s">
        <v>764</v>
      </c>
      <c r="B772" t="s">
        <v>822</v>
      </c>
      <c r="C772" t="s">
        <v>17</v>
      </c>
      <c r="D772" t="s">
        <v>23</v>
      </c>
      <c r="E772" t="s">
        <v>19</v>
      </c>
      <c r="F772" s="2">
        <v>1</v>
      </c>
      <c r="G772" s="2">
        <v>350</v>
      </c>
      <c r="H772" s="2">
        <v>350</v>
      </c>
    </row>
    <row r="773" spans="1:8">
      <c r="A773" t="s">
        <v>764</v>
      </c>
      <c r="B773" t="s">
        <v>822</v>
      </c>
      <c r="C773" t="s">
        <v>17</v>
      </c>
      <c r="D773" t="s">
        <v>59</v>
      </c>
      <c r="E773" t="s">
        <v>19</v>
      </c>
      <c r="F773" s="2">
        <v>1</v>
      </c>
      <c r="G773" s="2">
        <v>271.64999999999998</v>
      </c>
      <c r="H773" s="2">
        <v>271.64999999999998</v>
      </c>
    </row>
    <row r="774" spans="1:8">
      <c r="A774" t="s">
        <v>764</v>
      </c>
      <c r="B774" t="s">
        <v>823</v>
      </c>
      <c r="C774" t="s">
        <v>17</v>
      </c>
      <c r="D774" t="s">
        <v>91</v>
      </c>
      <c r="E774" t="s">
        <v>19</v>
      </c>
      <c r="F774" s="2">
        <v>1</v>
      </c>
      <c r="G774" s="2">
        <v>15000</v>
      </c>
      <c r="H774" s="2">
        <v>15000</v>
      </c>
    </row>
    <row r="775" spans="1:8">
      <c r="A775" t="s">
        <v>764</v>
      </c>
      <c r="B775" t="s">
        <v>824</v>
      </c>
      <c r="C775" t="s">
        <v>90</v>
      </c>
      <c r="D775" t="s">
        <v>116</v>
      </c>
      <c r="E775" t="s">
        <v>19</v>
      </c>
      <c r="F775" s="2">
        <v>1</v>
      </c>
      <c r="G775" s="2">
        <v>985</v>
      </c>
      <c r="H775" s="2">
        <v>985</v>
      </c>
    </row>
    <row r="776" spans="1:8">
      <c r="A776" t="s">
        <v>764</v>
      </c>
      <c r="B776" t="s">
        <v>825</v>
      </c>
      <c r="C776" t="s">
        <v>17</v>
      </c>
      <c r="D776" t="s">
        <v>826</v>
      </c>
      <c r="E776" t="s">
        <v>19</v>
      </c>
      <c r="F776" s="2">
        <v>1</v>
      </c>
      <c r="G776" s="2">
        <v>163.9</v>
      </c>
      <c r="H776" s="2">
        <v>163.9</v>
      </c>
    </row>
    <row r="777" spans="1:8">
      <c r="A777" t="s">
        <v>764</v>
      </c>
      <c r="B777" t="s">
        <v>827</v>
      </c>
      <c r="C777" t="s">
        <v>22</v>
      </c>
      <c r="D777" t="s">
        <v>91</v>
      </c>
      <c r="E777" t="s">
        <v>19</v>
      </c>
      <c r="F777" s="2">
        <v>1</v>
      </c>
      <c r="G777" s="2">
        <v>10000</v>
      </c>
      <c r="H777" s="2">
        <v>10000</v>
      </c>
    </row>
    <row r="778" spans="1:8">
      <c r="A778" t="s">
        <v>764</v>
      </c>
      <c r="B778" t="s">
        <v>827</v>
      </c>
      <c r="C778" t="s">
        <v>17</v>
      </c>
      <c r="D778" t="s">
        <v>581</v>
      </c>
      <c r="E778" t="s">
        <v>19</v>
      </c>
      <c r="F778" s="2">
        <v>1</v>
      </c>
      <c r="G778" s="2">
        <v>861</v>
      </c>
      <c r="H778" s="2">
        <v>861</v>
      </c>
    </row>
    <row r="779" spans="1:8">
      <c r="A779" t="s">
        <v>764</v>
      </c>
      <c r="B779" t="s">
        <v>827</v>
      </c>
      <c r="C779" t="s">
        <v>17</v>
      </c>
      <c r="D779" t="s">
        <v>60</v>
      </c>
      <c r="E779" t="s">
        <v>19</v>
      </c>
      <c r="F779" s="2">
        <v>1</v>
      </c>
      <c r="G779" s="2">
        <v>640</v>
      </c>
      <c r="H779" s="2">
        <v>640</v>
      </c>
    </row>
    <row r="780" spans="1:8">
      <c r="A780" t="s">
        <v>764</v>
      </c>
      <c r="B780" t="s">
        <v>827</v>
      </c>
      <c r="C780" t="s">
        <v>17</v>
      </c>
      <c r="D780" t="s">
        <v>18</v>
      </c>
      <c r="E780" t="s">
        <v>19</v>
      </c>
      <c r="F780" s="2">
        <v>1</v>
      </c>
      <c r="G780" s="2">
        <v>304.66000000000003</v>
      </c>
      <c r="H780" s="2">
        <v>304.66000000000003</v>
      </c>
    </row>
    <row r="781" spans="1:8">
      <c r="A781" t="s">
        <v>764</v>
      </c>
      <c r="B781" t="s">
        <v>828</v>
      </c>
      <c r="C781" t="s">
        <v>17</v>
      </c>
      <c r="D781" t="s">
        <v>150</v>
      </c>
      <c r="E781" t="s">
        <v>19</v>
      </c>
      <c r="F781" s="2">
        <v>1</v>
      </c>
      <c r="G781" s="2">
        <v>643.4</v>
      </c>
      <c r="H781" s="2">
        <v>643.4</v>
      </c>
    </row>
    <row r="782" spans="1:8">
      <c r="A782" t="s">
        <v>764</v>
      </c>
      <c r="B782" t="s">
        <v>828</v>
      </c>
      <c r="C782" t="s">
        <v>17</v>
      </c>
      <c r="D782" t="s">
        <v>231</v>
      </c>
      <c r="E782" t="s">
        <v>19</v>
      </c>
      <c r="F782" s="2">
        <v>1</v>
      </c>
      <c r="G782" s="2">
        <v>109.8</v>
      </c>
      <c r="H782" s="2">
        <v>109.8</v>
      </c>
    </row>
    <row r="783" spans="1:8">
      <c r="A783" t="s">
        <v>764</v>
      </c>
      <c r="B783" t="s">
        <v>829</v>
      </c>
      <c r="C783" t="s">
        <v>17</v>
      </c>
      <c r="D783" t="s">
        <v>58</v>
      </c>
      <c r="E783" t="s">
        <v>19</v>
      </c>
      <c r="F783" s="2">
        <v>1</v>
      </c>
      <c r="G783" s="2">
        <v>136</v>
      </c>
      <c r="H783" s="2">
        <v>136</v>
      </c>
    </row>
    <row r="784" spans="1:8">
      <c r="A784" t="s">
        <v>764</v>
      </c>
      <c r="B784" t="s">
        <v>830</v>
      </c>
      <c r="C784" t="s">
        <v>22</v>
      </c>
      <c r="D784" t="s">
        <v>23</v>
      </c>
      <c r="E784" t="s">
        <v>19</v>
      </c>
      <c r="F784" s="2">
        <v>1</v>
      </c>
      <c r="G784" s="2">
        <v>600</v>
      </c>
      <c r="H784" s="2">
        <v>600</v>
      </c>
    </row>
    <row r="785" spans="1:8">
      <c r="A785" t="s">
        <v>764</v>
      </c>
      <c r="B785" t="s">
        <v>831</v>
      </c>
      <c r="C785" t="s">
        <v>17</v>
      </c>
      <c r="D785" t="s">
        <v>832</v>
      </c>
      <c r="E785" t="s">
        <v>19</v>
      </c>
      <c r="F785" s="2">
        <v>1</v>
      </c>
      <c r="G785" s="2">
        <v>1246.25</v>
      </c>
      <c r="H785" s="2">
        <v>1246.25</v>
      </c>
    </row>
    <row r="786" spans="1:8">
      <c r="A786" t="s">
        <v>764</v>
      </c>
      <c r="B786" t="s">
        <v>833</v>
      </c>
      <c r="C786" t="s">
        <v>17</v>
      </c>
      <c r="D786" t="s">
        <v>150</v>
      </c>
      <c r="E786" t="s">
        <v>19</v>
      </c>
      <c r="F786" s="2">
        <v>1</v>
      </c>
      <c r="G786" s="2">
        <v>1254</v>
      </c>
      <c r="H786" s="2">
        <v>1254</v>
      </c>
    </row>
    <row r="787" spans="1:8">
      <c r="A787" t="s">
        <v>764</v>
      </c>
      <c r="B787" t="s">
        <v>834</v>
      </c>
      <c r="C787" t="s">
        <v>17</v>
      </c>
      <c r="D787" t="s">
        <v>67</v>
      </c>
      <c r="E787" t="s">
        <v>19</v>
      </c>
      <c r="F787" s="2">
        <v>1</v>
      </c>
      <c r="G787" s="2">
        <v>13797.28</v>
      </c>
      <c r="H787" s="2">
        <v>13797.28</v>
      </c>
    </row>
    <row r="788" spans="1:8">
      <c r="A788" t="s">
        <v>764</v>
      </c>
      <c r="B788" t="s">
        <v>835</v>
      </c>
      <c r="C788" t="s">
        <v>17</v>
      </c>
      <c r="D788" t="s">
        <v>178</v>
      </c>
      <c r="E788" t="s">
        <v>19</v>
      </c>
      <c r="F788" s="2">
        <v>1</v>
      </c>
      <c r="G788" s="2">
        <v>450</v>
      </c>
      <c r="H788" s="2">
        <v>450</v>
      </c>
    </row>
    <row r="789" spans="1:8">
      <c r="A789" t="s">
        <v>764</v>
      </c>
      <c r="B789" t="s">
        <v>836</v>
      </c>
      <c r="C789" t="s">
        <v>90</v>
      </c>
      <c r="D789" t="s">
        <v>837</v>
      </c>
      <c r="E789" t="s">
        <v>19</v>
      </c>
      <c r="F789" s="2">
        <v>1</v>
      </c>
      <c r="G789" s="2">
        <v>690.7</v>
      </c>
      <c r="H789" s="2">
        <v>690.7</v>
      </c>
    </row>
    <row r="790" spans="1:8">
      <c r="A790" t="s">
        <v>764</v>
      </c>
      <c r="B790" t="s">
        <v>836</v>
      </c>
      <c r="C790" t="s">
        <v>90</v>
      </c>
      <c r="D790" t="s">
        <v>837</v>
      </c>
      <c r="E790" t="s">
        <v>19</v>
      </c>
      <c r="F790" s="2">
        <v>1</v>
      </c>
      <c r="G790" s="2">
        <v>841.98</v>
      </c>
      <c r="H790" s="2">
        <v>841.98</v>
      </c>
    </row>
    <row r="791" spans="1:8">
      <c r="A791" t="s">
        <v>764</v>
      </c>
      <c r="B791" t="s">
        <v>838</v>
      </c>
      <c r="C791" t="s">
        <v>17</v>
      </c>
      <c r="D791" t="s">
        <v>18</v>
      </c>
      <c r="E791" t="s">
        <v>19</v>
      </c>
      <c r="F791" s="2">
        <v>1</v>
      </c>
      <c r="G791" s="2">
        <v>700</v>
      </c>
      <c r="H791" s="2">
        <v>700</v>
      </c>
    </row>
    <row r="792" spans="1:8">
      <c r="A792" t="s">
        <v>764</v>
      </c>
      <c r="B792" t="s">
        <v>838</v>
      </c>
      <c r="C792" t="s">
        <v>17</v>
      </c>
      <c r="D792" t="s">
        <v>23</v>
      </c>
      <c r="E792" t="s">
        <v>19</v>
      </c>
      <c r="F792" s="2">
        <v>1</v>
      </c>
      <c r="G792" s="2">
        <v>750</v>
      </c>
      <c r="H792" s="2">
        <v>750</v>
      </c>
    </row>
    <row r="793" spans="1:8">
      <c r="A793" t="s">
        <v>764</v>
      </c>
      <c r="B793" t="s">
        <v>838</v>
      </c>
      <c r="C793" t="s">
        <v>17</v>
      </c>
      <c r="D793" t="s">
        <v>839</v>
      </c>
      <c r="E793" t="s">
        <v>19</v>
      </c>
      <c r="F793" s="2">
        <v>1</v>
      </c>
      <c r="G793" s="2">
        <v>95.32</v>
      </c>
      <c r="H793" s="2">
        <v>95.32</v>
      </c>
    </row>
    <row r="794" spans="1:8">
      <c r="A794" t="s">
        <v>764</v>
      </c>
      <c r="B794" t="s">
        <v>840</v>
      </c>
      <c r="C794" t="s">
        <v>17</v>
      </c>
      <c r="D794" t="s">
        <v>841</v>
      </c>
      <c r="E794" t="s">
        <v>19</v>
      </c>
      <c r="F794" s="2">
        <v>1</v>
      </c>
      <c r="G794" s="2">
        <v>3600</v>
      </c>
      <c r="H794" s="2">
        <v>3600</v>
      </c>
    </row>
    <row r="795" spans="1:8">
      <c r="A795" t="s">
        <v>764</v>
      </c>
      <c r="B795" t="s">
        <v>842</v>
      </c>
      <c r="C795" t="s">
        <v>22</v>
      </c>
      <c r="D795" t="s">
        <v>23</v>
      </c>
      <c r="E795" t="s">
        <v>19</v>
      </c>
      <c r="F795" s="2">
        <v>1</v>
      </c>
      <c r="G795" s="2">
        <v>800</v>
      </c>
      <c r="H795" s="2">
        <v>800</v>
      </c>
    </row>
    <row r="796" spans="1:8">
      <c r="A796" t="s">
        <v>764</v>
      </c>
      <c r="B796" t="s">
        <v>842</v>
      </c>
      <c r="C796" t="s">
        <v>17</v>
      </c>
      <c r="D796" t="s">
        <v>56</v>
      </c>
      <c r="E796" t="s">
        <v>19</v>
      </c>
      <c r="F796" s="2">
        <v>1</v>
      </c>
      <c r="G796" s="2">
        <v>39.04</v>
      </c>
      <c r="H796" s="2">
        <v>39.04</v>
      </c>
    </row>
    <row r="797" spans="1:8">
      <c r="A797" t="s">
        <v>764</v>
      </c>
      <c r="B797" t="s">
        <v>842</v>
      </c>
      <c r="C797" t="s">
        <v>17</v>
      </c>
      <c r="D797" t="s">
        <v>56</v>
      </c>
      <c r="E797" t="s">
        <v>19</v>
      </c>
      <c r="F797" s="2">
        <v>1</v>
      </c>
      <c r="G797" s="2">
        <v>15.2</v>
      </c>
      <c r="H797" s="2">
        <v>15.2</v>
      </c>
    </row>
    <row r="798" spans="1:8">
      <c r="A798" t="s">
        <v>764</v>
      </c>
      <c r="B798" t="s">
        <v>842</v>
      </c>
      <c r="C798" t="s">
        <v>17</v>
      </c>
      <c r="D798" t="s">
        <v>18</v>
      </c>
      <c r="E798" t="s">
        <v>19</v>
      </c>
      <c r="F798" s="2">
        <v>1</v>
      </c>
      <c r="G798" s="2">
        <v>58.13</v>
      </c>
      <c r="H798" s="2">
        <v>58.13</v>
      </c>
    </row>
    <row r="799" spans="1:8">
      <c r="A799" t="s">
        <v>764</v>
      </c>
      <c r="B799" t="s">
        <v>842</v>
      </c>
      <c r="C799" t="s">
        <v>17</v>
      </c>
      <c r="D799" t="s">
        <v>843</v>
      </c>
      <c r="E799" t="s">
        <v>19</v>
      </c>
      <c r="F799" s="2">
        <v>1</v>
      </c>
      <c r="G799" s="2">
        <v>0</v>
      </c>
      <c r="H799" s="2">
        <v>0</v>
      </c>
    </row>
    <row r="800" spans="1:8">
      <c r="A800" t="s">
        <v>764</v>
      </c>
      <c r="B800" t="s">
        <v>844</v>
      </c>
      <c r="C800" t="s">
        <v>17</v>
      </c>
      <c r="D800" t="s">
        <v>67</v>
      </c>
      <c r="E800" t="s">
        <v>19</v>
      </c>
      <c r="F800" s="2">
        <v>1</v>
      </c>
      <c r="G800" s="2">
        <v>89.09</v>
      </c>
      <c r="H800" s="2">
        <v>89.09</v>
      </c>
    </row>
    <row r="801" spans="1:8">
      <c r="A801" t="s">
        <v>764</v>
      </c>
      <c r="B801" t="s">
        <v>845</v>
      </c>
      <c r="C801" t="s">
        <v>17</v>
      </c>
      <c r="D801" t="s">
        <v>58</v>
      </c>
      <c r="E801" t="s">
        <v>19</v>
      </c>
      <c r="F801" s="2">
        <v>1</v>
      </c>
      <c r="G801" s="2">
        <v>302</v>
      </c>
      <c r="H801" s="2">
        <v>302</v>
      </c>
    </row>
    <row r="802" spans="1:8">
      <c r="A802" t="s">
        <v>764</v>
      </c>
      <c r="B802" t="s">
        <v>846</v>
      </c>
      <c r="C802" t="s">
        <v>17</v>
      </c>
      <c r="D802" t="s">
        <v>23</v>
      </c>
      <c r="E802" t="s">
        <v>19</v>
      </c>
      <c r="F802" s="2">
        <v>1</v>
      </c>
      <c r="G802" s="2">
        <v>547</v>
      </c>
      <c r="H802" s="2">
        <v>547</v>
      </c>
    </row>
    <row r="803" spans="1:8">
      <c r="A803" t="s">
        <v>764</v>
      </c>
      <c r="B803" t="s">
        <v>847</v>
      </c>
      <c r="C803" t="s">
        <v>17</v>
      </c>
      <c r="D803" t="s">
        <v>848</v>
      </c>
      <c r="E803" t="s">
        <v>19</v>
      </c>
      <c r="F803" s="2">
        <v>1</v>
      </c>
      <c r="G803" s="2">
        <v>9.99</v>
      </c>
      <c r="H803" s="2">
        <v>9.99</v>
      </c>
    </row>
    <row r="804" spans="1:8">
      <c r="A804" t="s">
        <v>764</v>
      </c>
      <c r="B804" t="s">
        <v>849</v>
      </c>
      <c r="C804" t="s">
        <v>17</v>
      </c>
      <c r="D804" t="s">
        <v>67</v>
      </c>
      <c r="E804" t="s">
        <v>19</v>
      </c>
      <c r="F804" s="2">
        <v>1</v>
      </c>
      <c r="G804" s="2">
        <v>1964.01</v>
      </c>
      <c r="H804" s="2">
        <v>1964.01</v>
      </c>
    </row>
    <row r="805" spans="1:8">
      <c r="A805" t="s">
        <v>764</v>
      </c>
      <c r="B805" t="s">
        <v>850</v>
      </c>
      <c r="C805" t="s">
        <v>22</v>
      </c>
      <c r="D805" t="s">
        <v>188</v>
      </c>
      <c r="E805" t="s">
        <v>19</v>
      </c>
      <c r="F805" s="2">
        <v>1</v>
      </c>
      <c r="G805" s="2">
        <v>250</v>
      </c>
      <c r="H805" s="2">
        <v>250</v>
      </c>
    </row>
    <row r="806" spans="1:8">
      <c r="A806" t="s">
        <v>764</v>
      </c>
      <c r="B806" t="s">
        <v>851</v>
      </c>
      <c r="C806" t="s">
        <v>17</v>
      </c>
      <c r="D806" t="s">
        <v>67</v>
      </c>
      <c r="E806" t="s">
        <v>19</v>
      </c>
      <c r="F806" s="2">
        <v>1</v>
      </c>
      <c r="G806" s="2">
        <v>315</v>
      </c>
      <c r="H806" s="2">
        <v>315</v>
      </c>
    </row>
    <row r="807" spans="1:8">
      <c r="A807" t="s">
        <v>764</v>
      </c>
      <c r="B807" t="s">
        <v>852</v>
      </c>
      <c r="C807" t="s">
        <v>17</v>
      </c>
      <c r="D807" t="s">
        <v>67</v>
      </c>
      <c r="E807" t="s">
        <v>19</v>
      </c>
      <c r="F807" s="2">
        <v>1</v>
      </c>
      <c r="G807" s="2">
        <v>109.4</v>
      </c>
      <c r="H807" s="2">
        <v>109.4</v>
      </c>
    </row>
    <row r="808" spans="1:8">
      <c r="A808" t="s">
        <v>764</v>
      </c>
      <c r="B808" t="s">
        <v>853</v>
      </c>
      <c r="C808" t="s">
        <v>17</v>
      </c>
      <c r="D808" t="s">
        <v>295</v>
      </c>
      <c r="E808" t="s">
        <v>19</v>
      </c>
      <c r="F808" s="2">
        <v>1</v>
      </c>
      <c r="G808" s="2">
        <v>0</v>
      </c>
      <c r="H808" s="2">
        <v>0</v>
      </c>
    </row>
    <row r="809" spans="1:8">
      <c r="A809" t="s">
        <v>764</v>
      </c>
      <c r="B809" t="s">
        <v>853</v>
      </c>
      <c r="C809" t="s">
        <v>17</v>
      </c>
      <c r="D809" t="s">
        <v>598</v>
      </c>
      <c r="E809" t="s">
        <v>19</v>
      </c>
      <c r="F809" s="2">
        <v>1</v>
      </c>
      <c r="G809" s="2">
        <v>0</v>
      </c>
      <c r="H809" s="2">
        <v>0</v>
      </c>
    </row>
    <row r="810" spans="1:8">
      <c r="A810" t="s">
        <v>764</v>
      </c>
      <c r="B810" t="s">
        <v>853</v>
      </c>
      <c r="C810" t="s">
        <v>22</v>
      </c>
      <c r="D810" t="s">
        <v>854</v>
      </c>
      <c r="E810" t="s">
        <v>19</v>
      </c>
      <c r="F810" s="2">
        <v>1</v>
      </c>
      <c r="G810" s="2">
        <v>2227.1</v>
      </c>
      <c r="H810" s="2">
        <v>2227.1</v>
      </c>
    </row>
    <row r="811" spans="1:8">
      <c r="A811" t="s">
        <v>764</v>
      </c>
      <c r="B811" t="s">
        <v>853</v>
      </c>
      <c r="C811" t="s">
        <v>22</v>
      </c>
      <c r="D811" t="s">
        <v>181</v>
      </c>
      <c r="E811" t="s">
        <v>19</v>
      </c>
      <c r="F811" s="2">
        <v>1</v>
      </c>
      <c r="G811" s="2">
        <v>500</v>
      </c>
      <c r="H811" s="2">
        <v>500</v>
      </c>
    </row>
    <row r="812" spans="1:8">
      <c r="A812" t="s">
        <v>764</v>
      </c>
      <c r="B812" t="s">
        <v>853</v>
      </c>
      <c r="C812" t="s">
        <v>22</v>
      </c>
      <c r="D812" t="s">
        <v>855</v>
      </c>
      <c r="E812" t="s">
        <v>19</v>
      </c>
      <c r="F812" s="2">
        <v>1</v>
      </c>
      <c r="G812" s="2">
        <v>680</v>
      </c>
      <c r="H812" s="2">
        <v>680</v>
      </c>
    </row>
    <row r="813" spans="1:8">
      <c r="A813" t="s">
        <v>764</v>
      </c>
      <c r="B813" t="s">
        <v>853</v>
      </c>
      <c r="C813" t="s">
        <v>17</v>
      </c>
      <c r="D813" t="s">
        <v>856</v>
      </c>
      <c r="E813" t="s">
        <v>19</v>
      </c>
      <c r="F813" s="2">
        <v>1</v>
      </c>
      <c r="G813" s="2">
        <v>2471.3000000000002</v>
      </c>
      <c r="H813" s="2">
        <v>2471.3000000000002</v>
      </c>
    </row>
    <row r="814" spans="1:8">
      <c r="A814" t="s">
        <v>764</v>
      </c>
      <c r="B814" t="s">
        <v>853</v>
      </c>
      <c r="C814" t="s">
        <v>17</v>
      </c>
      <c r="D814" t="s">
        <v>857</v>
      </c>
      <c r="E814" t="s">
        <v>19</v>
      </c>
      <c r="F814" s="2">
        <v>1</v>
      </c>
      <c r="G814" s="2">
        <v>560</v>
      </c>
      <c r="H814" s="2">
        <v>560</v>
      </c>
    </row>
    <row r="815" spans="1:8">
      <c r="A815" t="s">
        <v>764</v>
      </c>
      <c r="B815" t="s">
        <v>853</v>
      </c>
      <c r="C815" t="s">
        <v>17</v>
      </c>
      <c r="D815" t="s">
        <v>858</v>
      </c>
      <c r="E815" t="s">
        <v>19</v>
      </c>
      <c r="F815" s="2">
        <v>1</v>
      </c>
      <c r="G815" s="2">
        <v>550</v>
      </c>
      <c r="H815" s="2">
        <v>550</v>
      </c>
    </row>
    <row r="816" spans="1:8">
      <c r="A816" t="s">
        <v>764</v>
      </c>
      <c r="B816" t="s">
        <v>853</v>
      </c>
      <c r="C816" t="s">
        <v>17</v>
      </c>
      <c r="D816" t="s">
        <v>392</v>
      </c>
      <c r="E816" t="s">
        <v>19</v>
      </c>
      <c r="F816" s="2">
        <v>1</v>
      </c>
      <c r="G816" s="2">
        <v>30.28</v>
      </c>
      <c r="H816" s="2">
        <v>30.28</v>
      </c>
    </row>
    <row r="817" spans="1:8">
      <c r="A817" t="s">
        <v>764</v>
      </c>
      <c r="B817" t="s">
        <v>853</v>
      </c>
      <c r="C817" t="s">
        <v>17</v>
      </c>
      <c r="D817" t="s">
        <v>859</v>
      </c>
      <c r="E817" t="s">
        <v>19</v>
      </c>
      <c r="F817" s="2">
        <v>1</v>
      </c>
      <c r="G817" s="2">
        <v>800</v>
      </c>
      <c r="H817" s="2">
        <v>800</v>
      </c>
    </row>
    <row r="818" spans="1:8">
      <c r="A818" t="s">
        <v>764</v>
      </c>
      <c r="B818" t="s">
        <v>853</v>
      </c>
      <c r="C818" t="s">
        <v>17</v>
      </c>
      <c r="D818" t="s">
        <v>860</v>
      </c>
      <c r="E818" t="s">
        <v>19</v>
      </c>
      <c r="F818" s="2">
        <v>1</v>
      </c>
      <c r="G818" s="2">
        <v>360</v>
      </c>
      <c r="H818" s="2">
        <v>360</v>
      </c>
    </row>
    <row r="819" spans="1:8">
      <c r="A819" t="s">
        <v>764</v>
      </c>
      <c r="B819" t="s">
        <v>853</v>
      </c>
      <c r="C819" t="s">
        <v>17</v>
      </c>
      <c r="D819" t="s">
        <v>861</v>
      </c>
      <c r="E819" t="s">
        <v>19</v>
      </c>
      <c r="F819" s="2">
        <v>1</v>
      </c>
      <c r="G819" s="2">
        <v>120</v>
      </c>
      <c r="H819" s="2">
        <v>120</v>
      </c>
    </row>
    <row r="820" spans="1:8">
      <c r="A820" t="s">
        <v>764</v>
      </c>
      <c r="B820" t="s">
        <v>853</v>
      </c>
      <c r="C820" t="s">
        <v>17</v>
      </c>
      <c r="D820" t="s">
        <v>414</v>
      </c>
      <c r="E820" t="s">
        <v>19</v>
      </c>
      <c r="F820" s="2">
        <v>1</v>
      </c>
      <c r="G820" s="2">
        <v>280</v>
      </c>
      <c r="H820" s="2">
        <v>280</v>
      </c>
    </row>
    <row r="821" spans="1:8">
      <c r="A821" t="s">
        <v>764</v>
      </c>
      <c r="B821" t="s">
        <v>853</v>
      </c>
      <c r="C821" t="s">
        <v>17</v>
      </c>
      <c r="D821" t="s">
        <v>862</v>
      </c>
      <c r="E821" t="s">
        <v>19</v>
      </c>
      <c r="F821" s="2">
        <v>1</v>
      </c>
      <c r="G821" s="2">
        <v>200</v>
      </c>
      <c r="H821" s="2">
        <v>200</v>
      </c>
    </row>
    <row r="822" spans="1:8">
      <c r="A822" t="s">
        <v>764</v>
      </c>
      <c r="B822" t="s">
        <v>853</v>
      </c>
      <c r="C822" t="s">
        <v>17</v>
      </c>
      <c r="D822" t="s">
        <v>863</v>
      </c>
      <c r="E822" t="s">
        <v>19</v>
      </c>
      <c r="F822" s="2">
        <v>1</v>
      </c>
      <c r="G822" s="2">
        <v>40</v>
      </c>
      <c r="H822" s="2">
        <v>40</v>
      </c>
    </row>
    <row r="823" spans="1:8">
      <c r="A823" t="s">
        <v>764</v>
      </c>
      <c r="B823" t="s">
        <v>864</v>
      </c>
      <c r="C823" t="s">
        <v>17</v>
      </c>
      <c r="D823" t="s">
        <v>865</v>
      </c>
      <c r="E823" t="s">
        <v>19</v>
      </c>
      <c r="F823" s="2">
        <v>1</v>
      </c>
      <c r="G823" s="2">
        <v>630</v>
      </c>
      <c r="H823" s="2">
        <v>630</v>
      </c>
    </row>
    <row r="824" spans="1:8">
      <c r="A824" t="s">
        <v>764</v>
      </c>
      <c r="B824" t="s">
        <v>866</v>
      </c>
      <c r="C824" t="s">
        <v>17</v>
      </c>
      <c r="D824" t="s">
        <v>416</v>
      </c>
      <c r="E824" t="s">
        <v>19</v>
      </c>
      <c r="F824" s="2">
        <v>1</v>
      </c>
      <c r="G824" s="2">
        <v>14435.48</v>
      </c>
      <c r="H824" s="2">
        <v>14435.48</v>
      </c>
    </row>
    <row r="825" spans="1:8">
      <c r="A825" t="s">
        <v>764</v>
      </c>
      <c r="B825" t="s">
        <v>867</v>
      </c>
      <c r="C825" t="s">
        <v>17</v>
      </c>
      <c r="D825" t="s">
        <v>67</v>
      </c>
      <c r="E825" t="s">
        <v>19</v>
      </c>
      <c r="F825" s="2">
        <v>1</v>
      </c>
      <c r="G825" s="2">
        <v>2182.5</v>
      </c>
      <c r="H825" s="2">
        <v>2182.5</v>
      </c>
    </row>
    <row r="826" spans="1:8">
      <c r="A826" t="s">
        <v>764</v>
      </c>
      <c r="B826" t="s">
        <v>868</v>
      </c>
      <c r="C826" t="s">
        <v>17</v>
      </c>
      <c r="D826" t="s">
        <v>869</v>
      </c>
      <c r="E826" t="s">
        <v>19</v>
      </c>
      <c r="F826" s="2">
        <v>1</v>
      </c>
      <c r="G826" s="2">
        <v>360</v>
      </c>
      <c r="H826" s="2">
        <v>360</v>
      </c>
    </row>
    <row r="827" spans="1:8">
      <c r="A827" t="s">
        <v>764</v>
      </c>
      <c r="B827" t="s">
        <v>868</v>
      </c>
      <c r="C827" t="s">
        <v>17</v>
      </c>
      <c r="D827" t="s">
        <v>67</v>
      </c>
      <c r="E827" t="s">
        <v>19</v>
      </c>
      <c r="F827" s="2">
        <v>1</v>
      </c>
      <c r="G827" s="2">
        <v>1560</v>
      </c>
      <c r="H827" s="2">
        <v>1560</v>
      </c>
    </row>
    <row r="828" spans="1:8">
      <c r="A828" t="s">
        <v>764</v>
      </c>
      <c r="B828" t="s">
        <v>868</v>
      </c>
      <c r="C828" t="s">
        <v>17</v>
      </c>
      <c r="D828" t="s">
        <v>870</v>
      </c>
      <c r="E828" t="s">
        <v>19</v>
      </c>
      <c r="F828" s="2">
        <v>1</v>
      </c>
      <c r="G828" s="2">
        <v>760</v>
      </c>
      <c r="H828" s="2">
        <v>760</v>
      </c>
    </row>
    <row r="829" spans="1:8">
      <c r="A829" t="s">
        <v>764</v>
      </c>
      <c r="B829" t="s">
        <v>871</v>
      </c>
      <c r="C829" t="s">
        <v>17</v>
      </c>
      <c r="D829" t="s">
        <v>872</v>
      </c>
      <c r="E829" t="s">
        <v>19</v>
      </c>
      <c r="F829" s="2">
        <v>1</v>
      </c>
      <c r="G829" s="2">
        <v>150</v>
      </c>
      <c r="H829" s="2">
        <v>150</v>
      </c>
    </row>
    <row r="830" spans="1:8">
      <c r="A830" t="s">
        <v>764</v>
      </c>
      <c r="B830" t="s">
        <v>871</v>
      </c>
      <c r="C830" t="s">
        <v>17</v>
      </c>
      <c r="D830" t="s">
        <v>873</v>
      </c>
      <c r="E830" t="s">
        <v>19</v>
      </c>
      <c r="F830" s="2">
        <v>2</v>
      </c>
      <c r="G830" s="2">
        <v>650</v>
      </c>
      <c r="H830" s="2">
        <v>1300</v>
      </c>
    </row>
    <row r="831" spans="1:8">
      <c r="A831" t="s">
        <v>764</v>
      </c>
      <c r="B831" t="s">
        <v>874</v>
      </c>
      <c r="C831" t="s">
        <v>17</v>
      </c>
      <c r="D831" t="s">
        <v>875</v>
      </c>
      <c r="E831" t="s">
        <v>19</v>
      </c>
      <c r="F831" s="2">
        <v>1</v>
      </c>
      <c r="G831" s="2">
        <v>3804.4</v>
      </c>
      <c r="H831" s="2">
        <v>3804.4</v>
      </c>
    </row>
    <row r="832" spans="1:8">
      <c r="A832" t="s">
        <v>764</v>
      </c>
      <c r="B832" t="s">
        <v>876</v>
      </c>
      <c r="C832" t="s">
        <v>17</v>
      </c>
      <c r="D832" t="s">
        <v>54</v>
      </c>
      <c r="E832" t="s">
        <v>19</v>
      </c>
      <c r="F832" s="2">
        <v>1</v>
      </c>
      <c r="G832" s="2">
        <v>109</v>
      </c>
      <c r="H832" s="2">
        <v>109</v>
      </c>
    </row>
    <row r="833" spans="1:8">
      <c r="A833" t="s">
        <v>764</v>
      </c>
      <c r="B833" t="s">
        <v>877</v>
      </c>
      <c r="C833" t="s">
        <v>17</v>
      </c>
      <c r="D833" t="s">
        <v>878</v>
      </c>
      <c r="E833" t="s">
        <v>19</v>
      </c>
      <c r="F833" s="2">
        <v>1</v>
      </c>
      <c r="G833" s="2">
        <v>1390</v>
      </c>
      <c r="H833" s="2">
        <v>1390</v>
      </c>
    </row>
    <row r="834" spans="1:8">
      <c r="A834" t="s">
        <v>764</v>
      </c>
      <c r="B834" t="s">
        <v>879</v>
      </c>
      <c r="C834" t="s">
        <v>22</v>
      </c>
      <c r="D834" t="s">
        <v>880</v>
      </c>
      <c r="E834" t="s">
        <v>255</v>
      </c>
      <c r="F834" s="2">
        <v>1</v>
      </c>
      <c r="G834" s="2">
        <v>960</v>
      </c>
      <c r="H834" s="2">
        <v>960</v>
      </c>
    </row>
    <row r="835" spans="1:8">
      <c r="A835" t="s">
        <v>764</v>
      </c>
      <c r="B835" t="s">
        <v>881</v>
      </c>
      <c r="C835" t="s">
        <v>17</v>
      </c>
      <c r="D835" t="s">
        <v>882</v>
      </c>
      <c r="E835" t="s">
        <v>19</v>
      </c>
      <c r="F835" s="2">
        <v>1</v>
      </c>
      <c r="G835" s="2">
        <v>24.9</v>
      </c>
      <c r="H835" s="2">
        <v>24.9</v>
      </c>
    </row>
    <row r="836" spans="1:8">
      <c r="A836" t="s">
        <v>764</v>
      </c>
      <c r="B836" t="s">
        <v>883</v>
      </c>
      <c r="C836" t="s">
        <v>17</v>
      </c>
      <c r="D836" t="s">
        <v>67</v>
      </c>
      <c r="E836" t="s">
        <v>19</v>
      </c>
      <c r="F836" s="2">
        <v>1</v>
      </c>
      <c r="G836" s="2">
        <v>413.9</v>
      </c>
      <c r="H836" s="2">
        <v>413.9</v>
      </c>
    </row>
    <row r="837" spans="1:8">
      <c r="A837" t="s">
        <v>764</v>
      </c>
      <c r="B837" t="s">
        <v>884</v>
      </c>
      <c r="C837" t="s">
        <v>17</v>
      </c>
      <c r="D837" t="s">
        <v>67</v>
      </c>
      <c r="E837" t="s">
        <v>19</v>
      </c>
      <c r="F837" s="2">
        <v>1</v>
      </c>
      <c r="G837" s="2">
        <v>139.6</v>
      </c>
      <c r="H837" s="2">
        <v>139.6</v>
      </c>
    </row>
    <row r="838" spans="1:8">
      <c r="A838" t="s">
        <v>764</v>
      </c>
      <c r="B838" t="s">
        <v>885</v>
      </c>
      <c r="C838" t="s">
        <v>17</v>
      </c>
      <c r="D838" t="s">
        <v>557</v>
      </c>
      <c r="E838" t="s">
        <v>19</v>
      </c>
      <c r="F838" s="2">
        <v>1</v>
      </c>
      <c r="G838" s="2">
        <v>349</v>
      </c>
      <c r="H838" s="2">
        <v>349</v>
      </c>
    </row>
    <row r="839" spans="1:8">
      <c r="A839" t="s">
        <v>764</v>
      </c>
      <c r="B839" t="s">
        <v>886</v>
      </c>
      <c r="C839" t="s">
        <v>17</v>
      </c>
      <c r="D839" t="s">
        <v>887</v>
      </c>
      <c r="E839" t="s">
        <v>19</v>
      </c>
      <c r="F839" s="2">
        <v>1</v>
      </c>
      <c r="G839" s="2">
        <v>948.6</v>
      </c>
      <c r="H839" s="2">
        <v>948.6</v>
      </c>
    </row>
    <row r="840" spans="1:8">
      <c r="A840" t="s">
        <v>764</v>
      </c>
      <c r="B840" t="s">
        <v>888</v>
      </c>
      <c r="C840" t="s">
        <v>22</v>
      </c>
      <c r="D840" t="s">
        <v>889</v>
      </c>
      <c r="E840" t="s">
        <v>19</v>
      </c>
      <c r="F840" s="2">
        <v>1</v>
      </c>
      <c r="G840" s="2">
        <v>1560</v>
      </c>
      <c r="H840" s="2">
        <v>1560</v>
      </c>
    </row>
    <row r="841" spans="1:8">
      <c r="A841" t="s">
        <v>764</v>
      </c>
      <c r="B841" t="s">
        <v>890</v>
      </c>
      <c r="C841" t="s">
        <v>17</v>
      </c>
      <c r="D841" t="s">
        <v>194</v>
      </c>
      <c r="E841" t="s">
        <v>19</v>
      </c>
      <c r="F841" s="2">
        <v>1</v>
      </c>
      <c r="G841" s="2">
        <v>117</v>
      </c>
      <c r="H841" s="2">
        <v>117</v>
      </c>
    </row>
    <row r="842" spans="1:8">
      <c r="A842" t="s">
        <v>764</v>
      </c>
      <c r="B842" t="s">
        <v>891</v>
      </c>
      <c r="C842" t="s">
        <v>17</v>
      </c>
      <c r="D842" t="s">
        <v>165</v>
      </c>
      <c r="E842" t="s">
        <v>19</v>
      </c>
      <c r="F842" s="2">
        <v>1</v>
      </c>
      <c r="G842" s="2">
        <v>644</v>
      </c>
      <c r="H842" s="2">
        <v>644</v>
      </c>
    </row>
    <row r="843" spans="1:8">
      <c r="A843" t="s">
        <v>764</v>
      </c>
      <c r="B843" t="s">
        <v>892</v>
      </c>
      <c r="C843" t="s">
        <v>17</v>
      </c>
      <c r="D843" t="s">
        <v>893</v>
      </c>
      <c r="E843" t="s">
        <v>19</v>
      </c>
      <c r="F843" s="2">
        <v>1</v>
      </c>
      <c r="G843" s="2">
        <v>1400</v>
      </c>
      <c r="H843" s="2">
        <v>1400</v>
      </c>
    </row>
    <row r="844" spans="1:8">
      <c r="A844" t="s">
        <v>764</v>
      </c>
      <c r="B844" t="s">
        <v>892</v>
      </c>
      <c r="C844" t="s">
        <v>17</v>
      </c>
      <c r="D844" t="s">
        <v>894</v>
      </c>
      <c r="E844" t="s">
        <v>19</v>
      </c>
      <c r="F844" s="2">
        <v>1</v>
      </c>
      <c r="G844" s="2">
        <v>461.09</v>
      </c>
      <c r="H844" s="2">
        <v>461.09</v>
      </c>
    </row>
    <row r="845" spans="1:8">
      <c r="A845" t="s">
        <v>764</v>
      </c>
      <c r="B845" t="s">
        <v>895</v>
      </c>
      <c r="C845" t="s">
        <v>17</v>
      </c>
      <c r="D845" t="s">
        <v>67</v>
      </c>
      <c r="E845" t="s">
        <v>19</v>
      </c>
      <c r="F845" s="2">
        <v>1</v>
      </c>
      <c r="G845" s="2">
        <v>47.81</v>
      </c>
      <c r="H845" s="2">
        <v>47.81</v>
      </c>
    </row>
    <row r="846" spans="1:8">
      <c r="A846" t="s">
        <v>764</v>
      </c>
      <c r="B846" t="s">
        <v>896</v>
      </c>
      <c r="C846" t="s">
        <v>90</v>
      </c>
      <c r="D846" t="s">
        <v>897</v>
      </c>
      <c r="E846" t="s">
        <v>19</v>
      </c>
      <c r="F846" s="2">
        <v>1</v>
      </c>
      <c r="G846" s="2">
        <v>1650</v>
      </c>
      <c r="H846" s="2">
        <v>1650</v>
      </c>
    </row>
    <row r="847" spans="1:8">
      <c r="A847" t="s">
        <v>764</v>
      </c>
      <c r="B847" t="s">
        <v>898</v>
      </c>
      <c r="C847" t="s">
        <v>90</v>
      </c>
      <c r="D847" t="s">
        <v>899</v>
      </c>
      <c r="E847" t="s">
        <v>19</v>
      </c>
      <c r="F847" s="2">
        <v>1</v>
      </c>
      <c r="G847" s="2">
        <v>3411.69</v>
      </c>
      <c r="H847" s="2">
        <v>3411.69</v>
      </c>
    </row>
    <row r="848" spans="1:8">
      <c r="A848" t="s">
        <v>764</v>
      </c>
      <c r="B848" t="s">
        <v>900</v>
      </c>
      <c r="C848" t="s">
        <v>17</v>
      </c>
      <c r="D848" t="s">
        <v>901</v>
      </c>
      <c r="E848" t="s">
        <v>19</v>
      </c>
      <c r="F848" s="2">
        <v>1</v>
      </c>
      <c r="G848" s="2">
        <v>30.9</v>
      </c>
      <c r="H848" s="2">
        <v>30.9</v>
      </c>
    </row>
    <row r="849" spans="1:8">
      <c r="A849" t="s">
        <v>764</v>
      </c>
      <c r="B849" t="s">
        <v>902</v>
      </c>
      <c r="C849" t="s">
        <v>17</v>
      </c>
      <c r="D849" t="s">
        <v>334</v>
      </c>
      <c r="E849" t="s">
        <v>19</v>
      </c>
      <c r="F849" s="2">
        <v>1</v>
      </c>
      <c r="G849" s="2">
        <v>51.99</v>
      </c>
      <c r="H849" s="2">
        <v>51.99</v>
      </c>
    </row>
    <row r="850" spans="1:8">
      <c r="A850" t="s">
        <v>764</v>
      </c>
      <c r="B850" t="s">
        <v>902</v>
      </c>
      <c r="C850" t="s">
        <v>17</v>
      </c>
      <c r="D850" t="s">
        <v>903</v>
      </c>
      <c r="E850" t="s">
        <v>19</v>
      </c>
      <c r="F850" s="2">
        <v>1</v>
      </c>
      <c r="G850" s="2">
        <v>18306.54</v>
      </c>
      <c r="H850" s="2">
        <v>18306.54</v>
      </c>
    </row>
    <row r="851" spans="1:8">
      <c r="A851" t="s">
        <v>764</v>
      </c>
      <c r="B851" t="s">
        <v>902</v>
      </c>
      <c r="C851" t="s">
        <v>17</v>
      </c>
      <c r="D851" t="s">
        <v>904</v>
      </c>
      <c r="E851" t="s">
        <v>19</v>
      </c>
      <c r="F851" s="2">
        <v>1</v>
      </c>
      <c r="G851" s="2">
        <v>21.98</v>
      </c>
      <c r="H851" s="2">
        <v>21.98</v>
      </c>
    </row>
    <row r="852" spans="1:8">
      <c r="A852" t="s">
        <v>764</v>
      </c>
      <c r="B852" t="s">
        <v>905</v>
      </c>
      <c r="C852" t="s">
        <v>17</v>
      </c>
      <c r="D852" t="s">
        <v>906</v>
      </c>
      <c r="E852" t="s">
        <v>19</v>
      </c>
      <c r="F852" s="2">
        <v>1</v>
      </c>
      <c r="G852" s="2">
        <v>19.3</v>
      </c>
      <c r="H852" s="2">
        <v>19.3</v>
      </c>
    </row>
    <row r="853" spans="1:8">
      <c r="A853" t="s">
        <v>764</v>
      </c>
      <c r="B853" t="s">
        <v>905</v>
      </c>
      <c r="C853" t="s">
        <v>17</v>
      </c>
      <c r="D853" t="s">
        <v>163</v>
      </c>
      <c r="E853" t="s">
        <v>19</v>
      </c>
      <c r="F853" s="2">
        <v>1</v>
      </c>
      <c r="G853" s="2">
        <v>115.5</v>
      </c>
      <c r="H853" s="2">
        <v>115.5</v>
      </c>
    </row>
    <row r="854" spans="1:8">
      <c r="A854" t="s">
        <v>764</v>
      </c>
      <c r="B854" t="s">
        <v>907</v>
      </c>
      <c r="C854" t="s">
        <v>17</v>
      </c>
      <c r="D854" t="s">
        <v>908</v>
      </c>
      <c r="E854" t="s">
        <v>19</v>
      </c>
      <c r="F854" s="2">
        <v>6</v>
      </c>
      <c r="G854" s="2">
        <v>5.9</v>
      </c>
      <c r="H854" s="2">
        <v>35.400000000000006</v>
      </c>
    </row>
    <row r="855" spans="1:8">
      <c r="A855" t="s">
        <v>764</v>
      </c>
      <c r="B855" t="s">
        <v>909</v>
      </c>
      <c r="C855" t="s">
        <v>22</v>
      </c>
      <c r="D855" t="s">
        <v>910</v>
      </c>
      <c r="E855" t="s">
        <v>19</v>
      </c>
      <c r="F855" s="2">
        <v>1</v>
      </c>
      <c r="G855" s="2">
        <v>100</v>
      </c>
      <c r="H855" s="2">
        <v>100</v>
      </c>
    </row>
    <row r="856" spans="1:8">
      <c r="A856" t="s">
        <v>764</v>
      </c>
      <c r="B856" t="s">
        <v>911</v>
      </c>
      <c r="C856" t="s">
        <v>90</v>
      </c>
      <c r="D856" t="s">
        <v>912</v>
      </c>
      <c r="E856" t="s">
        <v>19</v>
      </c>
      <c r="F856" s="2">
        <v>1</v>
      </c>
      <c r="G856" s="2">
        <v>2000</v>
      </c>
      <c r="H856" s="2">
        <v>2000</v>
      </c>
    </row>
    <row r="857" spans="1:8">
      <c r="A857" t="s">
        <v>764</v>
      </c>
      <c r="B857" t="s">
        <v>911</v>
      </c>
      <c r="C857" t="s">
        <v>90</v>
      </c>
      <c r="D857" t="s">
        <v>913</v>
      </c>
      <c r="E857" t="s">
        <v>19</v>
      </c>
      <c r="F857" s="2">
        <v>1</v>
      </c>
      <c r="G857" s="2">
        <v>1290</v>
      </c>
      <c r="H857" s="2">
        <v>1290</v>
      </c>
    </row>
    <row r="858" spans="1:8">
      <c r="A858" t="s">
        <v>764</v>
      </c>
      <c r="B858" t="s">
        <v>914</v>
      </c>
      <c r="C858" t="s">
        <v>17</v>
      </c>
      <c r="D858" t="s">
        <v>915</v>
      </c>
      <c r="E858" t="s">
        <v>19</v>
      </c>
      <c r="F858" s="2">
        <v>1</v>
      </c>
      <c r="G858" s="2">
        <v>14.07</v>
      </c>
      <c r="H858" s="2">
        <v>14.07</v>
      </c>
    </row>
    <row r="859" spans="1:8">
      <c r="A859" t="s">
        <v>764</v>
      </c>
      <c r="B859" t="s">
        <v>916</v>
      </c>
      <c r="C859" t="s">
        <v>17</v>
      </c>
      <c r="D859" t="s">
        <v>917</v>
      </c>
      <c r="E859" t="s">
        <v>19</v>
      </c>
      <c r="F859" s="2">
        <v>1</v>
      </c>
      <c r="G859" s="2">
        <v>39.35</v>
      </c>
      <c r="H859" s="2">
        <v>39.35</v>
      </c>
    </row>
    <row r="860" spans="1:8">
      <c r="A860" t="s">
        <v>764</v>
      </c>
      <c r="B860" t="s">
        <v>916</v>
      </c>
      <c r="C860" t="s">
        <v>17</v>
      </c>
      <c r="D860" t="s">
        <v>918</v>
      </c>
      <c r="E860" t="s">
        <v>19</v>
      </c>
      <c r="F860" s="2">
        <v>1</v>
      </c>
      <c r="G860" s="2">
        <v>69.5</v>
      </c>
      <c r="H860" s="2">
        <v>69.5</v>
      </c>
    </row>
    <row r="861" spans="1:8">
      <c r="A861" t="s">
        <v>764</v>
      </c>
      <c r="B861" t="s">
        <v>919</v>
      </c>
      <c r="C861" t="s">
        <v>17</v>
      </c>
      <c r="D861" t="s">
        <v>18</v>
      </c>
      <c r="E861" t="s">
        <v>19</v>
      </c>
      <c r="F861" s="2">
        <v>1</v>
      </c>
      <c r="G861" s="2">
        <v>1720.31</v>
      </c>
      <c r="H861" s="2">
        <v>1720.31</v>
      </c>
    </row>
    <row r="862" spans="1:8">
      <c r="A862" t="s">
        <v>764</v>
      </c>
      <c r="B862" t="s">
        <v>920</v>
      </c>
      <c r="C862" t="s">
        <v>90</v>
      </c>
      <c r="D862" t="s">
        <v>921</v>
      </c>
      <c r="E862" t="s">
        <v>19</v>
      </c>
      <c r="F862" s="2">
        <v>1</v>
      </c>
      <c r="G862" s="2">
        <v>3190</v>
      </c>
      <c r="H862" s="2">
        <v>3190</v>
      </c>
    </row>
    <row r="863" spans="1:8">
      <c r="A863" t="s">
        <v>764</v>
      </c>
      <c r="B863" t="s">
        <v>922</v>
      </c>
      <c r="C863" t="s">
        <v>17</v>
      </c>
      <c r="D863" t="s">
        <v>923</v>
      </c>
      <c r="E863" t="s">
        <v>19</v>
      </c>
      <c r="F863" s="2">
        <v>1</v>
      </c>
      <c r="G863" s="2">
        <v>240</v>
      </c>
      <c r="H863" s="2">
        <v>240</v>
      </c>
    </row>
    <row r="864" spans="1:8">
      <c r="A864" t="s">
        <v>764</v>
      </c>
      <c r="B864" t="s">
        <v>922</v>
      </c>
      <c r="C864" t="s">
        <v>17</v>
      </c>
      <c r="D864" t="s">
        <v>924</v>
      </c>
      <c r="E864" t="s">
        <v>19</v>
      </c>
      <c r="F864" s="2">
        <v>1</v>
      </c>
      <c r="G864" s="2">
        <v>280</v>
      </c>
      <c r="H864" s="2">
        <v>280</v>
      </c>
    </row>
    <row r="865" spans="1:8">
      <c r="A865" t="s">
        <v>764</v>
      </c>
      <c r="B865" t="s">
        <v>925</v>
      </c>
      <c r="C865" t="s">
        <v>22</v>
      </c>
      <c r="D865" t="s">
        <v>926</v>
      </c>
      <c r="E865" t="s">
        <v>19</v>
      </c>
      <c r="F865" s="2">
        <v>1</v>
      </c>
      <c r="G865" s="2">
        <v>6200</v>
      </c>
      <c r="H865" s="2">
        <v>6200</v>
      </c>
    </row>
    <row r="866" spans="1:8">
      <c r="A866" t="s">
        <v>764</v>
      </c>
      <c r="B866" t="s">
        <v>927</v>
      </c>
      <c r="C866" t="s">
        <v>22</v>
      </c>
      <c r="D866" t="s">
        <v>928</v>
      </c>
      <c r="E866" t="s">
        <v>19</v>
      </c>
      <c r="F866" s="2">
        <v>1</v>
      </c>
      <c r="G866" s="2">
        <v>520</v>
      </c>
      <c r="H866" s="2">
        <v>520</v>
      </c>
    </row>
    <row r="867" spans="1:8">
      <c r="A867" t="s">
        <v>764</v>
      </c>
      <c r="B867" t="s">
        <v>927</v>
      </c>
      <c r="C867" t="s">
        <v>17</v>
      </c>
      <c r="D867" t="s">
        <v>929</v>
      </c>
      <c r="E867" t="s">
        <v>19</v>
      </c>
      <c r="F867" s="2">
        <v>1</v>
      </c>
      <c r="G867" s="2">
        <v>15.94</v>
      </c>
      <c r="H867" s="2">
        <v>15.94</v>
      </c>
    </row>
    <row r="868" spans="1:8">
      <c r="A868" t="s">
        <v>764</v>
      </c>
      <c r="B868" t="s">
        <v>930</v>
      </c>
      <c r="C868" t="s">
        <v>17</v>
      </c>
      <c r="D868" t="s">
        <v>931</v>
      </c>
      <c r="E868" t="s">
        <v>19</v>
      </c>
      <c r="F868" s="2">
        <v>1</v>
      </c>
      <c r="G868" s="2">
        <v>20.399999999999999</v>
      </c>
      <c r="H868" s="2">
        <v>20.399999999999999</v>
      </c>
    </row>
    <row r="869" spans="1:8">
      <c r="A869" t="s">
        <v>764</v>
      </c>
      <c r="B869" t="s">
        <v>930</v>
      </c>
      <c r="C869" t="s">
        <v>17</v>
      </c>
      <c r="D869" t="s">
        <v>932</v>
      </c>
      <c r="E869" t="s">
        <v>19</v>
      </c>
      <c r="F869" s="2">
        <v>1</v>
      </c>
      <c r="G869" s="2">
        <v>299.89999999999998</v>
      </c>
      <c r="H869" s="2">
        <v>299.89999999999998</v>
      </c>
    </row>
    <row r="870" spans="1:8">
      <c r="A870" t="s">
        <v>933</v>
      </c>
      <c r="B870" t="s">
        <v>934</v>
      </c>
      <c r="C870" t="s">
        <v>17</v>
      </c>
      <c r="D870" t="s">
        <v>935</v>
      </c>
      <c r="E870" t="s">
        <v>19</v>
      </c>
      <c r="F870" s="2">
        <v>1</v>
      </c>
      <c r="G870" s="2">
        <v>800</v>
      </c>
      <c r="H870" s="2">
        <v>800</v>
      </c>
    </row>
    <row r="871" spans="1:8">
      <c r="A871" t="s">
        <v>933</v>
      </c>
      <c r="B871" t="s">
        <v>936</v>
      </c>
      <c r="C871" t="s">
        <v>17</v>
      </c>
      <c r="D871" t="s">
        <v>165</v>
      </c>
      <c r="E871" t="s">
        <v>19</v>
      </c>
      <c r="F871" s="2">
        <v>1</v>
      </c>
      <c r="G871" s="2">
        <v>750</v>
      </c>
      <c r="H871" s="2">
        <v>750</v>
      </c>
    </row>
    <row r="872" spans="1:8">
      <c r="A872" t="s">
        <v>933</v>
      </c>
      <c r="B872" t="s">
        <v>937</v>
      </c>
      <c r="C872" t="s">
        <v>17</v>
      </c>
      <c r="D872" t="s">
        <v>938</v>
      </c>
      <c r="E872" t="s">
        <v>19</v>
      </c>
      <c r="F872" s="2">
        <v>1</v>
      </c>
      <c r="G872" s="2">
        <v>350</v>
      </c>
      <c r="H872" s="2">
        <v>350</v>
      </c>
    </row>
    <row r="873" spans="1:8">
      <c r="A873" t="s">
        <v>933</v>
      </c>
      <c r="B873" t="s">
        <v>939</v>
      </c>
      <c r="C873" t="s">
        <v>17</v>
      </c>
      <c r="D873" t="s">
        <v>18</v>
      </c>
      <c r="E873" t="s">
        <v>19</v>
      </c>
      <c r="F873" s="2">
        <v>1</v>
      </c>
      <c r="G873" s="2">
        <v>0</v>
      </c>
      <c r="H873" s="2">
        <v>0</v>
      </c>
    </row>
    <row r="874" spans="1:8">
      <c r="A874" t="s">
        <v>933</v>
      </c>
      <c r="B874" t="s">
        <v>939</v>
      </c>
      <c r="C874" t="s">
        <v>17</v>
      </c>
      <c r="D874" t="s">
        <v>18</v>
      </c>
      <c r="E874" t="s">
        <v>19</v>
      </c>
      <c r="F874" s="2">
        <v>1</v>
      </c>
      <c r="G874" s="2">
        <v>125.65</v>
      </c>
      <c r="H874" s="2">
        <v>125.65</v>
      </c>
    </row>
    <row r="875" spans="1:8">
      <c r="A875" t="s">
        <v>933</v>
      </c>
      <c r="B875" t="s">
        <v>939</v>
      </c>
      <c r="C875" t="s">
        <v>17</v>
      </c>
      <c r="D875" t="s">
        <v>116</v>
      </c>
      <c r="E875" t="s">
        <v>19</v>
      </c>
      <c r="F875" s="2">
        <v>1</v>
      </c>
      <c r="G875" s="2">
        <v>0</v>
      </c>
      <c r="H875" s="2">
        <v>0</v>
      </c>
    </row>
    <row r="876" spans="1:8">
      <c r="A876" t="s">
        <v>933</v>
      </c>
      <c r="B876" t="s">
        <v>940</v>
      </c>
      <c r="C876" t="s">
        <v>22</v>
      </c>
      <c r="D876" t="s">
        <v>23</v>
      </c>
      <c r="E876" t="s">
        <v>19</v>
      </c>
      <c r="F876" s="2">
        <v>1</v>
      </c>
      <c r="G876" s="2">
        <v>450</v>
      </c>
      <c r="H876" s="2">
        <v>450</v>
      </c>
    </row>
    <row r="877" spans="1:8">
      <c r="A877" t="s">
        <v>933</v>
      </c>
      <c r="B877" t="s">
        <v>941</v>
      </c>
      <c r="C877" t="s">
        <v>17</v>
      </c>
      <c r="D877" t="s">
        <v>59</v>
      </c>
      <c r="E877" t="s">
        <v>19</v>
      </c>
      <c r="F877" s="2">
        <v>1</v>
      </c>
      <c r="G877" s="2">
        <v>310</v>
      </c>
      <c r="H877" s="2">
        <v>310</v>
      </c>
    </row>
    <row r="878" spans="1:8">
      <c r="A878" t="s">
        <v>933</v>
      </c>
      <c r="B878" t="s">
        <v>941</v>
      </c>
      <c r="C878" t="s">
        <v>17</v>
      </c>
      <c r="D878" t="s">
        <v>687</v>
      </c>
      <c r="E878" t="s">
        <v>19</v>
      </c>
      <c r="F878" s="2">
        <v>1</v>
      </c>
      <c r="G878" s="2">
        <v>99.6</v>
      </c>
      <c r="H878" s="2">
        <v>99.6</v>
      </c>
    </row>
    <row r="879" spans="1:8">
      <c r="A879" t="s">
        <v>933</v>
      </c>
      <c r="B879" t="s">
        <v>942</v>
      </c>
      <c r="C879" t="s">
        <v>17</v>
      </c>
      <c r="D879" t="s">
        <v>56</v>
      </c>
      <c r="E879" t="s">
        <v>19</v>
      </c>
      <c r="F879" s="2">
        <v>1</v>
      </c>
      <c r="G879" s="2">
        <v>211.8</v>
      </c>
      <c r="H879" s="2">
        <v>211.8</v>
      </c>
    </row>
    <row r="880" spans="1:8">
      <c r="A880" t="s">
        <v>933</v>
      </c>
      <c r="B880" t="s">
        <v>942</v>
      </c>
      <c r="C880" t="s">
        <v>17</v>
      </c>
      <c r="D880" t="s">
        <v>56</v>
      </c>
      <c r="E880" t="s">
        <v>19</v>
      </c>
      <c r="F880" s="2">
        <v>1</v>
      </c>
      <c r="G880" s="2">
        <v>2922</v>
      </c>
      <c r="H880" s="2">
        <v>2922</v>
      </c>
    </row>
    <row r="881" spans="1:8">
      <c r="A881" t="s">
        <v>933</v>
      </c>
      <c r="B881" t="s">
        <v>942</v>
      </c>
      <c r="C881" t="s">
        <v>17</v>
      </c>
      <c r="D881" t="s">
        <v>59</v>
      </c>
      <c r="E881" t="s">
        <v>19</v>
      </c>
      <c r="F881" s="2">
        <v>1</v>
      </c>
      <c r="G881" s="2">
        <v>336.6</v>
      </c>
      <c r="H881" s="2">
        <v>336.6</v>
      </c>
    </row>
    <row r="882" spans="1:8">
      <c r="A882" t="s">
        <v>933</v>
      </c>
      <c r="B882" t="s">
        <v>942</v>
      </c>
      <c r="C882" t="s">
        <v>22</v>
      </c>
      <c r="D882" t="s">
        <v>23</v>
      </c>
      <c r="E882" t="s">
        <v>19</v>
      </c>
      <c r="F882" s="2">
        <v>1</v>
      </c>
      <c r="G882" s="2">
        <v>730</v>
      </c>
      <c r="H882" s="2">
        <v>730</v>
      </c>
    </row>
    <row r="883" spans="1:8">
      <c r="A883" t="s">
        <v>933</v>
      </c>
      <c r="B883" t="s">
        <v>942</v>
      </c>
      <c r="C883" t="s">
        <v>17</v>
      </c>
      <c r="D883" t="s">
        <v>59</v>
      </c>
      <c r="E883" t="s">
        <v>19</v>
      </c>
      <c r="F883" s="2">
        <v>1</v>
      </c>
      <c r="G883" s="2">
        <v>260</v>
      </c>
      <c r="H883" s="2">
        <v>260</v>
      </c>
    </row>
    <row r="884" spans="1:8">
      <c r="A884" t="s">
        <v>933</v>
      </c>
      <c r="B884" t="s">
        <v>943</v>
      </c>
      <c r="C884" t="s">
        <v>17</v>
      </c>
      <c r="D884" t="s">
        <v>944</v>
      </c>
      <c r="E884" t="s">
        <v>19</v>
      </c>
      <c r="F884" s="2">
        <v>1</v>
      </c>
      <c r="G884" s="2">
        <v>3400</v>
      </c>
      <c r="H884" s="2">
        <v>3400</v>
      </c>
    </row>
    <row r="885" spans="1:8">
      <c r="A885" t="s">
        <v>933</v>
      </c>
      <c r="B885" t="s">
        <v>945</v>
      </c>
      <c r="C885" t="s">
        <v>22</v>
      </c>
      <c r="D885" t="s">
        <v>946</v>
      </c>
      <c r="E885" t="s">
        <v>390</v>
      </c>
      <c r="F885" s="2">
        <v>1</v>
      </c>
      <c r="G885" s="2">
        <v>0</v>
      </c>
      <c r="H885" s="2">
        <v>0</v>
      </c>
    </row>
    <row r="886" spans="1:8">
      <c r="A886" t="s">
        <v>933</v>
      </c>
      <c r="B886" t="s">
        <v>945</v>
      </c>
      <c r="C886" t="s">
        <v>17</v>
      </c>
      <c r="D886" t="s">
        <v>947</v>
      </c>
      <c r="E886" t="s">
        <v>19</v>
      </c>
      <c r="F886" s="2">
        <v>1</v>
      </c>
      <c r="G886" s="2">
        <v>32.22</v>
      </c>
      <c r="H886" s="2">
        <v>32.22</v>
      </c>
    </row>
    <row r="887" spans="1:8">
      <c r="A887" t="s">
        <v>933</v>
      </c>
      <c r="B887" t="s">
        <v>945</v>
      </c>
      <c r="C887" t="s">
        <v>17</v>
      </c>
      <c r="D887" t="s">
        <v>948</v>
      </c>
      <c r="E887" t="s">
        <v>19</v>
      </c>
      <c r="F887" s="2">
        <v>1</v>
      </c>
      <c r="G887" s="2">
        <v>52</v>
      </c>
      <c r="H887" s="2">
        <v>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84A41-73C3-4129-AFFB-A6BC7DDD2DC1}">
  <dimension ref="A1:T36"/>
  <sheetViews>
    <sheetView workbookViewId="0">
      <selection activeCell="B35" sqref="B35"/>
    </sheetView>
  </sheetViews>
  <sheetFormatPr defaultRowHeight="15"/>
  <cols>
    <col min="1" max="1" width="39.42578125" style="8" bestFit="1" customWidth="1"/>
    <col min="2" max="2" width="47.140625" style="8" bestFit="1" customWidth="1"/>
    <col min="3" max="3" width="23.28515625" style="10" bestFit="1" customWidth="1"/>
    <col min="4" max="4" width="34" style="10" bestFit="1" customWidth="1"/>
    <col min="5" max="5" width="33.140625" style="9" bestFit="1" customWidth="1"/>
    <col min="6" max="6" width="18.42578125" style="9" bestFit="1" customWidth="1"/>
    <col min="7" max="7" width="13.140625" style="9" bestFit="1" customWidth="1"/>
    <col min="8" max="8" width="13.28515625" style="8" bestFit="1" customWidth="1"/>
    <col min="9" max="17" width="9.140625" style="8"/>
    <col min="18" max="18" width="9.42578125" style="8" customWidth="1"/>
    <col min="19" max="20" width="9.140625" style="8"/>
  </cols>
  <sheetData>
    <row r="1" spans="1:19" ht="15.75">
      <c r="A1" s="3" t="s">
        <v>12</v>
      </c>
      <c r="B1" s="3" t="s">
        <v>1043</v>
      </c>
      <c r="C1" s="5" t="s">
        <v>999</v>
      </c>
      <c r="D1" s="5" t="s">
        <v>1030</v>
      </c>
      <c r="E1" s="4" t="s">
        <v>1042</v>
      </c>
      <c r="F1" s="4" t="s">
        <v>1000</v>
      </c>
      <c r="G1" s="4" t="s">
        <v>1001</v>
      </c>
      <c r="H1" s="15">
        <v>45658</v>
      </c>
      <c r="I1" s="15">
        <v>45689</v>
      </c>
      <c r="J1" s="15">
        <v>45717</v>
      </c>
      <c r="K1" s="15">
        <v>45748</v>
      </c>
      <c r="L1" s="15">
        <v>45778</v>
      </c>
      <c r="M1" s="15">
        <v>45809</v>
      </c>
      <c r="N1" s="15">
        <v>45839</v>
      </c>
      <c r="O1" s="15">
        <v>45870</v>
      </c>
      <c r="P1" s="15">
        <v>45901</v>
      </c>
      <c r="Q1" s="15">
        <v>45931</v>
      </c>
      <c r="R1" s="15">
        <v>45962</v>
      </c>
      <c r="S1" s="15">
        <v>45992</v>
      </c>
    </row>
    <row r="2" spans="1:19">
      <c r="A2" s="8" t="s">
        <v>1002</v>
      </c>
      <c r="B2" s="16">
        <v>3087</v>
      </c>
      <c r="C2" s="10">
        <v>3087</v>
      </c>
      <c r="D2" s="8" t="s">
        <v>1031</v>
      </c>
      <c r="E2" s="9">
        <v>44207</v>
      </c>
      <c r="F2" s="9">
        <v>44606</v>
      </c>
      <c r="G2" s="9" t="s">
        <v>1003</v>
      </c>
      <c r="H2" s="12">
        <f>C2</f>
        <v>3087</v>
      </c>
      <c r="I2" s="12"/>
      <c r="J2" s="12"/>
      <c r="K2" s="12"/>
    </row>
    <row r="3" spans="1:19">
      <c r="A3" s="8" t="s">
        <v>1004</v>
      </c>
      <c r="B3" s="16">
        <v>2400</v>
      </c>
      <c r="C3" s="10">
        <v>2400</v>
      </c>
      <c r="D3" s="10" t="s">
        <v>1033</v>
      </c>
      <c r="E3" s="9">
        <v>44606</v>
      </c>
      <c r="F3" s="9">
        <v>45510</v>
      </c>
      <c r="G3" s="9" t="s">
        <v>1003</v>
      </c>
      <c r="H3" s="12">
        <f>C3</f>
        <v>2400</v>
      </c>
      <c r="I3" s="12"/>
      <c r="J3" s="12"/>
      <c r="K3" s="12"/>
    </row>
    <row r="4" spans="1:19">
      <c r="A4" s="8" t="s">
        <v>131</v>
      </c>
      <c r="B4" s="16">
        <v>5000</v>
      </c>
      <c r="C4" s="10">
        <v>5000</v>
      </c>
      <c r="D4" s="10" t="s">
        <v>1034</v>
      </c>
      <c r="E4" s="9">
        <v>45056</v>
      </c>
      <c r="F4" s="9">
        <v>45510</v>
      </c>
      <c r="G4" s="9" t="s">
        <v>1005</v>
      </c>
      <c r="H4" s="12">
        <f>C4</f>
        <v>5000</v>
      </c>
      <c r="I4" s="12"/>
      <c r="J4" s="12"/>
      <c r="K4" s="12"/>
    </row>
    <row r="5" spans="1:19">
      <c r="A5" s="8" t="s">
        <v>1006</v>
      </c>
      <c r="B5" s="16">
        <v>3500</v>
      </c>
      <c r="C5" s="10">
        <v>3500</v>
      </c>
      <c r="D5" s="10" t="s">
        <v>1035</v>
      </c>
      <c r="E5" s="9">
        <v>45065</v>
      </c>
      <c r="F5" s="9">
        <v>45278</v>
      </c>
      <c r="G5" s="9" t="s">
        <v>1005</v>
      </c>
      <c r="H5" s="12">
        <f>C5</f>
        <v>3500</v>
      </c>
      <c r="I5" s="12"/>
      <c r="J5" s="12"/>
      <c r="K5" s="12"/>
    </row>
    <row r="6" spans="1:19">
      <c r="A6" s="8" t="s">
        <v>1007</v>
      </c>
      <c r="B6" s="16">
        <v>2170.3000000000002</v>
      </c>
      <c r="C6" s="10">
        <v>2170.3000000000002</v>
      </c>
      <c r="D6" s="10" t="s">
        <v>1036</v>
      </c>
      <c r="E6" s="9">
        <v>45162</v>
      </c>
      <c r="F6" s="9">
        <v>44207</v>
      </c>
      <c r="G6" s="9" t="s">
        <v>1003</v>
      </c>
      <c r="H6" s="12">
        <f>C6</f>
        <v>2170.3000000000002</v>
      </c>
      <c r="I6" s="12"/>
      <c r="J6" s="12"/>
      <c r="K6" s="12"/>
    </row>
    <row r="7" spans="1:19">
      <c r="A7" s="8" t="s">
        <v>1037</v>
      </c>
      <c r="B7" s="16">
        <v>2752.2</v>
      </c>
      <c r="C7" s="10">
        <v>2752.2</v>
      </c>
      <c r="D7" s="10" t="s">
        <v>949</v>
      </c>
      <c r="E7" s="9">
        <v>45201</v>
      </c>
      <c r="G7" s="9" t="s">
        <v>1003</v>
      </c>
      <c r="H7" s="12"/>
      <c r="I7" s="12"/>
      <c r="J7" s="12"/>
      <c r="K7" s="12"/>
    </row>
    <row r="8" spans="1:19">
      <c r="A8" s="8" t="s">
        <v>1008</v>
      </c>
      <c r="B8" s="16">
        <v>10000</v>
      </c>
      <c r="C8" s="10">
        <v>10000</v>
      </c>
      <c r="D8" s="10" t="s">
        <v>1032</v>
      </c>
      <c r="E8" s="9">
        <v>45278</v>
      </c>
      <c r="F8" s="9">
        <v>45162</v>
      </c>
      <c r="G8" s="9" t="s">
        <v>1005</v>
      </c>
      <c r="H8" s="12">
        <f>C8</f>
        <v>10000</v>
      </c>
      <c r="I8" s="12"/>
      <c r="J8" s="12"/>
      <c r="K8" s="12"/>
    </row>
    <row r="9" spans="1:19">
      <c r="A9" s="8" t="s">
        <v>1009</v>
      </c>
      <c r="B9" s="16">
        <v>5291</v>
      </c>
      <c r="C9" s="10">
        <v>5291</v>
      </c>
      <c r="D9" s="10" t="s">
        <v>950</v>
      </c>
      <c r="E9" s="9">
        <v>45510</v>
      </c>
      <c r="F9" s="9">
        <v>45056</v>
      </c>
      <c r="G9" s="9" t="s">
        <v>1003</v>
      </c>
      <c r="H9" s="12">
        <f>C9</f>
        <v>5291</v>
      </c>
      <c r="I9" s="12"/>
      <c r="J9" s="12"/>
      <c r="K9" s="12"/>
    </row>
    <row r="10" spans="1:19">
      <c r="A10" s="8" t="s">
        <v>1010</v>
      </c>
      <c r="B10" s="16">
        <v>2583.25</v>
      </c>
      <c r="C10" s="10">
        <v>2583.25</v>
      </c>
      <c r="D10" s="10" t="s">
        <v>1035</v>
      </c>
      <c r="E10" s="9">
        <v>45510</v>
      </c>
      <c r="F10" s="9">
        <v>45201</v>
      </c>
      <c r="G10" s="9" t="s">
        <v>1003</v>
      </c>
      <c r="H10" s="12">
        <f>C10</f>
        <v>2583.25</v>
      </c>
      <c r="I10" s="12"/>
      <c r="J10" s="12"/>
      <c r="K10" s="12"/>
    </row>
    <row r="11" spans="1:19">
      <c r="A11" s="8" t="s">
        <v>1044</v>
      </c>
      <c r="B11" s="16">
        <v>2000</v>
      </c>
      <c r="C11" s="10">
        <v>2000</v>
      </c>
      <c r="E11" s="9">
        <v>45627</v>
      </c>
      <c r="F11" s="9">
        <v>45658</v>
      </c>
      <c r="G11" s="9" t="s">
        <v>1005</v>
      </c>
      <c r="H11" s="12"/>
    </row>
    <row r="12" spans="1:19">
      <c r="A12" s="8" t="s">
        <v>1012</v>
      </c>
      <c r="B12" s="16">
        <v>3000</v>
      </c>
      <c r="C12" s="10">
        <v>3000</v>
      </c>
      <c r="E12" s="9">
        <v>45658</v>
      </c>
      <c r="F12" s="9">
        <v>45627</v>
      </c>
      <c r="G12" s="9" t="s">
        <v>1003</v>
      </c>
      <c r="H12" s="12"/>
    </row>
    <row r="13" spans="1:19">
      <c r="A13" s="8" t="s">
        <v>1046</v>
      </c>
      <c r="B13" s="16">
        <v>500</v>
      </c>
      <c r="C13" s="10">
        <v>500</v>
      </c>
      <c r="E13" s="9">
        <v>45658</v>
      </c>
      <c r="F13" s="9">
        <v>45658</v>
      </c>
      <c r="G13" s="9" t="s">
        <v>1003</v>
      </c>
      <c r="H13" s="12"/>
    </row>
    <row r="14" spans="1:19">
      <c r="A14" s="8" t="s">
        <v>1045</v>
      </c>
      <c r="B14" s="16">
        <v>500</v>
      </c>
      <c r="C14" s="10">
        <v>500</v>
      </c>
      <c r="E14" s="9">
        <v>45658</v>
      </c>
      <c r="F14" s="9">
        <v>45658</v>
      </c>
      <c r="G14" s="9" t="s">
        <v>1003</v>
      </c>
      <c r="H14" s="12"/>
    </row>
    <row r="15" spans="1:19">
      <c r="A15" s="8" t="s">
        <v>1011</v>
      </c>
      <c r="B15" s="16">
        <v>5000</v>
      </c>
      <c r="C15" s="10">
        <v>5000</v>
      </c>
      <c r="E15" s="9">
        <v>45658</v>
      </c>
      <c r="F15" s="9">
        <v>45658</v>
      </c>
      <c r="G15" s="9" t="s">
        <v>1005</v>
      </c>
      <c r="H15" s="12"/>
    </row>
    <row r="16" spans="1:19">
      <c r="A16" s="8" t="s">
        <v>1038</v>
      </c>
      <c r="B16" s="16">
        <v>5000</v>
      </c>
      <c r="C16" s="10">
        <v>4500</v>
      </c>
      <c r="D16" s="10" t="s">
        <v>1039</v>
      </c>
      <c r="E16" s="9">
        <v>45658</v>
      </c>
      <c r="G16" s="9" t="s">
        <v>1005</v>
      </c>
      <c r="H16" s="12"/>
    </row>
    <row r="17" spans="1:8">
      <c r="A17" s="8" t="s">
        <v>1013</v>
      </c>
      <c r="B17" s="16">
        <v>3000</v>
      </c>
      <c r="C17" s="10">
        <v>3000</v>
      </c>
      <c r="E17" s="9">
        <v>45717</v>
      </c>
      <c r="F17" s="9">
        <v>45717</v>
      </c>
      <c r="G17" s="9" t="s">
        <v>1003</v>
      </c>
      <c r="H17" s="12"/>
    </row>
    <row r="18" spans="1:8">
      <c r="A18" s="8" t="s">
        <v>1014</v>
      </c>
      <c r="B18" s="16">
        <v>3000</v>
      </c>
      <c r="C18" s="10">
        <v>3000</v>
      </c>
      <c r="E18" s="9">
        <v>45717</v>
      </c>
      <c r="F18" s="9">
        <v>45717</v>
      </c>
      <c r="G18" s="9" t="s">
        <v>1003</v>
      </c>
      <c r="H18" s="12"/>
    </row>
    <row r="19" spans="1:8">
      <c r="A19" s="8" t="s">
        <v>1040</v>
      </c>
      <c r="B19" s="16">
        <v>4000</v>
      </c>
      <c r="C19" s="10">
        <v>4500</v>
      </c>
      <c r="D19" s="10" t="s">
        <v>1041</v>
      </c>
      <c r="E19" s="9">
        <v>45717</v>
      </c>
      <c r="G19" s="9" t="s">
        <v>1003</v>
      </c>
      <c r="H19" s="12"/>
    </row>
    <row r="20" spans="1:8">
      <c r="A20" s="8" t="s">
        <v>1015</v>
      </c>
      <c r="B20" s="16">
        <v>2000</v>
      </c>
      <c r="C20" s="10">
        <v>2000</v>
      </c>
      <c r="E20" s="9">
        <v>45992</v>
      </c>
      <c r="F20" s="9">
        <v>45992</v>
      </c>
      <c r="G20" s="9" t="s">
        <v>1003</v>
      </c>
      <c r="H20" s="12"/>
    </row>
    <row r="21" spans="1:8">
      <c r="A21" s="8" t="s">
        <v>1016</v>
      </c>
      <c r="B21" s="16">
        <v>4000</v>
      </c>
      <c r="C21" s="10">
        <v>4000</v>
      </c>
      <c r="E21" s="9">
        <v>46023</v>
      </c>
      <c r="F21" s="9">
        <v>46023</v>
      </c>
      <c r="G21" s="9" t="s">
        <v>1005</v>
      </c>
      <c r="H21" s="12"/>
    </row>
    <row r="22" spans="1:8">
      <c r="A22" s="8" t="s">
        <v>1017</v>
      </c>
      <c r="B22" s="16">
        <v>1000</v>
      </c>
      <c r="C22" s="10">
        <v>1000</v>
      </c>
      <c r="E22" s="9">
        <v>46023</v>
      </c>
      <c r="F22" s="9">
        <v>46023</v>
      </c>
      <c r="G22" s="9" t="s">
        <v>1018</v>
      </c>
      <c r="H22" s="12"/>
    </row>
    <row r="23" spans="1:8">
      <c r="A23" s="8" t="s">
        <v>1019</v>
      </c>
      <c r="B23" s="16">
        <v>3000</v>
      </c>
      <c r="C23" s="10">
        <v>3000</v>
      </c>
      <c r="E23" s="9">
        <v>46023</v>
      </c>
      <c r="F23" s="9">
        <v>46023</v>
      </c>
      <c r="G23" s="9" t="s">
        <v>1003</v>
      </c>
      <c r="H23" s="12"/>
    </row>
    <row r="24" spans="1:8">
      <c r="A24" s="8" t="s">
        <v>1021</v>
      </c>
      <c r="B24" s="16">
        <v>3000</v>
      </c>
      <c r="C24" s="10">
        <v>3000</v>
      </c>
      <c r="E24" s="9">
        <v>46023</v>
      </c>
      <c r="F24" s="9">
        <v>46023</v>
      </c>
      <c r="G24" s="9" t="s">
        <v>1003</v>
      </c>
    </row>
    <row r="25" spans="1:8">
      <c r="A25" s="8" t="s">
        <v>1020</v>
      </c>
      <c r="B25" s="16">
        <v>5000</v>
      </c>
      <c r="C25" s="10">
        <v>5000</v>
      </c>
      <c r="E25" s="9">
        <v>46023</v>
      </c>
      <c r="F25" s="9">
        <v>46082</v>
      </c>
      <c r="G25" s="9" t="s">
        <v>1005</v>
      </c>
    </row>
    <row r="26" spans="1:8">
      <c r="A26" s="8" t="s">
        <v>1022</v>
      </c>
      <c r="B26" s="16">
        <v>3000</v>
      </c>
      <c r="C26" s="10">
        <v>3000</v>
      </c>
      <c r="E26" s="9">
        <v>46082</v>
      </c>
      <c r="F26" s="9">
        <v>46023</v>
      </c>
      <c r="G26" s="9" t="s">
        <v>1003</v>
      </c>
    </row>
    <row r="27" spans="1:8">
      <c r="A27" s="8" t="s">
        <v>1023</v>
      </c>
      <c r="B27" s="16">
        <v>3000</v>
      </c>
      <c r="C27" s="10">
        <v>3000</v>
      </c>
      <c r="E27" s="9">
        <v>46388</v>
      </c>
      <c r="F27" s="9">
        <v>46388</v>
      </c>
      <c r="G27" s="9" t="s">
        <v>1003</v>
      </c>
    </row>
    <row r="28" spans="1:8">
      <c r="A28" s="8" t="s">
        <v>1024</v>
      </c>
      <c r="B28" s="16">
        <v>4000</v>
      </c>
      <c r="C28" s="10">
        <v>4000</v>
      </c>
      <c r="E28" s="9">
        <v>46388</v>
      </c>
      <c r="F28" s="9">
        <v>46388</v>
      </c>
      <c r="G28" s="9" t="s">
        <v>1003</v>
      </c>
    </row>
    <row r="29" spans="1:8">
      <c r="A29" s="8" t="s">
        <v>1025</v>
      </c>
      <c r="B29" s="16">
        <v>5000</v>
      </c>
      <c r="C29" s="10">
        <v>5000</v>
      </c>
      <c r="E29" s="9">
        <v>46569</v>
      </c>
      <c r="F29" s="9">
        <v>46569</v>
      </c>
      <c r="G29" s="9" t="s">
        <v>1005</v>
      </c>
    </row>
    <row r="30" spans="1:8">
      <c r="A30" s="8" t="s">
        <v>1026</v>
      </c>
      <c r="B30" s="16">
        <v>5000</v>
      </c>
      <c r="C30" s="10">
        <v>5000</v>
      </c>
      <c r="E30" s="9">
        <v>46753</v>
      </c>
      <c r="F30" s="9">
        <v>46753</v>
      </c>
      <c r="G30" s="9" t="s">
        <v>1005</v>
      </c>
    </row>
    <row r="31" spans="1:8">
      <c r="A31" s="8" t="s">
        <v>1027</v>
      </c>
      <c r="B31" s="16">
        <v>3000</v>
      </c>
      <c r="C31" s="10">
        <v>3000</v>
      </c>
      <c r="E31" s="9">
        <v>46753</v>
      </c>
      <c r="F31" s="9">
        <v>46753</v>
      </c>
      <c r="G31" s="9" t="s">
        <v>1003</v>
      </c>
    </row>
    <row r="32" spans="1:8">
      <c r="A32" s="8" t="s">
        <v>1028</v>
      </c>
      <c r="B32" s="16">
        <v>4000</v>
      </c>
      <c r="C32" s="10">
        <v>4000</v>
      </c>
      <c r="E32" s="9">
        <v>46753</v>
      </c>
      <c r="F32" s="9">
        <v>46753</v>
      </c>
      <c r="G32" s="9" t="s">
        <v>1003</v>
      </c>
    </row>
    <row r="33" spans="1:7">
      <c r="A33" s="8" t="s">
        <v>1029</v>
      </c>
      <c r="B33" s="16">
        <v>3000</v>
      </c>
      <c r="C33" s="10">
        <v>3000</v>
      </c>
      <c r="E33" s="9">
        <v>46753</v>
      </c>
      <c r="F33" s="9">
        <v>46753</v>
      </c>
      <c r="G33" s="9" t="s">
        <v>1003</v>
      </c>
    </row>
    <row r="34" spans="1:7">
      <c r="A34" s="8" t="s">
        <v>1015</v>
      </c>
      <c r="B34" s="16">
        <v>2000</v>
      </c>
      <c r="C34" s="10">
        <v>2000</v>
      </c>
      <c r="E34" s="9">
        <v>47119</v>
      </c>
      <c r="F34" s="9">
        <v>47119</v>
      </c>
      <c r="G34" s="9" t="s">
        <v>1003</v>
      </c>
    </row>
    <row r="35" spans="1:7">
      <c r="A35" s="8" t="s">
        <v>1016</v>
      </c>
      <c r="B35" s="16">
        <v>5000</v>
      </c>
      <c r="C35" s="10">
        <v>5000</v>
      </c>
      <c r="E35" s="9">
        <v>47119</v>
      </c>
      <c r="F35" s="9">
        <v>47119</v>
      </c>
      <c r="G35" s="9" t="s">
        <v>1005</v>
      </c>
    </row>
    <row r="36" spans="1:7">
      <c r="A36" s="8" t="s">
        <v>1017</v>
      </c>
      <c r="B36" s="16">
        <v>1000</v>
      </c>
      <c r="C36" s="10">
        <v>1000</v>
      </c>
      <c r="E36" s="9">
        <v>47119</v>
      </c>
      <c r="F36" s="9">
        <v>47119</v>
      </c>
      <c r="G36" s="9" t="s">
        <v>1018</v>
      </c>
    </row>
  </sheetData>
  <autoFilter ref="A1:G1" xr:uid="{EB97B6DE-7D4E-4E5A-B9D1-AFF42BDA986D}">
    <sortState xmlns:xlrd2="http://schemas.microsoft.com/office/spreadsheetml/2017/richdata2" ref="A2:G36">
      <sortCondition ref="E1"/>
    </sortState>
  </autoFilter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DCE4A-8FB6-4461-868E-119C24ACA8C0}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AD01E-5648-4C47-88F4-A40E5DA02138}">
  <dimension ref="A1:N20"/>
  <sheetViews>
    <sheetView workbookViewId="0">
      <selection activeCell="B7" sqref="B7"/>
    </sheetView>
  </sheetViews>
  <sheetFormatPr defaultRowHeight="12.75"/>
  <cols>
    <col min="1" max="13" width="9.140625" style="23" customWidth="1"/>
    <col min="14" max="14" width="18.5703125" style="22" customWidth="1"/>
    <col min="15" max="16384" width="9.140625" style="22"/>
  </cols>
  <sheetData>
    <row r="1" spans="1:14" ht="12" customHeight="1">
      <c r="A1" s="24" t="s">
        <v>1802</v>
      </c>
      <c r="B1" s="24" t="s">
        <v>1801</v>
      </c>
      <c r="C1" s="24" t="s">
        <v>1800</v>
      </c>
      <c r="D1" s="24" t="s">
        <v>1799</v>
      </c>
      <c r="E1" s="24" t="s">
        <v>1798</v>
      </c>
      <c r="F1" s="24" t="s">
        <v>1797</v>
      </c>
      <c r="G1" s="24" t="s">
        <v>1796</v>
      </c>
      <c r="H1" s="24" t="s">
        <v>1795</v>
      </c>
      <c r="I1" s="24" t="s">
        <v>1794</v>
      </c>
      <c r="J1" s="24" t="s">
        <v>1793</v>
      </c>
      <c r="K1" s="24" t="s">
        <v>1792</v>
      </c>
      <c r="L1" s="24" t="s">
        <v>1791</v>
      </c>
      <c r="M1" s="24" t="s">
        <v>1790</v>
      </c>
    </row>
    <row r="2" spans="1:14" ht="12" customHeight="1">
      <c r="A2" s="25">
        <v>2020</v>
      </c>
      <c r="B2" s="29">
        <v>207.1</v>
      </c>
      <c r="C2" s="29">
        <v>78.7</v>
      </c>
      <c r="D2" s="29">
        <v>13.8</v>
      </c>
      <c r="E2" s="29">
        <v>21.7</v>
      </c>
      <c r="F2" s="29">
        <v>28.4</v>
      </c>
      <c r="G2" s="29">
        <v>127.3</v>
      </c>
      <c r="H2" s="29">
        <v>42.7</v>
      </c>
      <c r="I2" s="29">
        <v>144.1</v>
      </c>
      <c r="J2" s="29">
        <v>31.9</v>
      </c>
      <c r="K2" s="29">
        <v>102.4</v>
      </c>
      <c r="L2" s="29">
        <v>205.3</v>
      </c>
      <c r="M2" s="29">
        <v>154.30000000000001</v>
      </c>
      <c r="N2" s="27"/>
    </row>
    <row r="3" spans="1:14" ht="12" customHeight="1">
      <c r="A3" s="25">
        <v>2021</v>
      </c>
      <c r="B3" s="29">
        <v>215.2</v>
      </c>
      <c r="C3" s="29">
        <v>70.8</v>
      </c>
      <c r="D3" s="29">
        <v>183.8</v>
      </c>
      <c r="E3" s="29">
        <v>2.7</v>
      </c>
      <c r="F3" s="29">
        <v>122.8</v>
      </c>
      <c r="G3" s="29">
        <v>106.1</v>
      </c>
      <c r="H3" s="29">
        <v>18.5</v>
      </c>
      <c r="I3" s="29">
        <v>107.6</v>
      </c>
      <c r="J3" s="29">
        <v>66</v>
      </c>
      <c r="K3" s="29">
        <v>163</v>
      </c>
      <c r="L3" s="29">
        <v>73.599999999999994</v>
      </c>
      <c r="M3" s="29">
        <v>105.6</v>
      </c>
      <c r="N3" s="27"/>
    </row>
    <row r="4" spans="1:14" ht="12" customHeight="1">
      <c r="A4" s="25">
        <v>2022</v>
      </c>
      <c r="B4" s="29">
        <v>274.2</v>
      </c>
      <c r="C4" s="29">
        <v>32.6</v>
      </c>
      <c r="D4" s="29">
        <v>217.2</v>
      </c>
      <c r="E4" s="29">
        <v>109.4</v>
      </c>
      <c r="F4" s="29">
        <v>157.4</v>
      </c>
      <c r="G4" s="29">
        <v>151</v>
      </c>
      <c r="H4" s="29">
        <v>30.4</v>
      </c>
      <c r="I4" s="29">
        <v>128</v>
      </c>
      <c r="J4" s="29">
        <v>169</v>
      </c>
      <c r="K4" s="29">
        <v>136</v>
      </c>
      <c r="L4" s="29">
        <v>175.8</v>
      </c>
      <c r="M4" s="29">
        <v>176.6</v>
      </c>
      <c r="N4" s="27"/>
    </row>
    <row r="5" spans="1:14" ht="12" customHeight="1">
      <c r="A5" s="25">
        <v>2023</v>
      </c>
      <c r="B5" s="29">
        <v>109.4</v>
      </c>
      <c r="C5" s="29">
        <v>130.6</v>
      </c>
      <c r="D5" s="29">
        <v>96.2</v>
      </c>
      <c r="E5" s="29">
        <v>83.2</v>
      </c>
      <c r="F5" s="29">
        <v>56.6</v>
      </c>
      <c r="G5" s="29">
        <v>67.8</v>
      </c>
      <c r="H5" s="29">
        <v>74.2</v>
      </c>
      <c r="I5" s="29">
        <v>113.6</v>
      </c>
      <c r="J5" s="29">
        <v>100.8</v>
      </c>
      <c r="K5" s="29">
        <v>444.2</v>
      </c>
      <c r="L5" s="29">
        <v>232.6</v>
      </c>
      <c r="M5" s="29">
        <v>53.2</v>
      </c>
      <c r="N5" s="27"/>
    </row>
    <row r="6" spans="1:14" ht="12" customHeight="1">
      <c r="A6" s="25">
        <v>2024</v>
      </c>
      <c r="B6" s="29">
        <v>121</v>
      </c>
      <c r="C6" s="29">
        <v>216</v>
      </c>
      <c r="D6" s="29">
        <v>56.8</v>
      </c>
      <c r="E6" s="29">
        <v>127.6</v>
      </c>
      <c r="F6" s="29">
        <v>143.4</v>
      </c>
      <c r="G6" s="29">
        <v>51</v>
      </c>
      <c r="H6" s="29">
        <v>149.4</v>
      </c>
      <c r="I6" s="29">
        <v>41.6</v>
      </c>
      <c r="J6" s="29">
        <v>94.8</v>
      </c>
      <c r="K6" s="29">
        <v>98.2</v>
      </c>
      <c r="L6" s="29">
        <v>83</v>
      </c>
      <c r="M6" s="29">
        <v>222</v>
      </c>
      <c r="N6" s="27"/>
    </row>
    <row r="7" spans="1:14" ht="12" customHeight="1">
      <c r="A7" s="25">
        <v>2025</v>
      </c>
      <c r="B7" s="29">
        <v>277.39999999999998</v>
      </c>
      <c r="C7" s="29" t="s">
        <v>1789</v>
      </c>
      <c r="D7" s="29" t="s">
        <v>1789</v>
      </c>
      <c r="E7" s="29" t="s">
        <v>1789</v>
      </c>
      <c r="F7" s="29" t="s">
        <v>1789</v>
      </c>
      <c r="G7" s="29" t="s">
        <v>1789</v>
      </c>
      <c r="H7" s="29" t="s">
        <v>1789</v>
      </c>
      <c r="I7" s="29" t="s">
        <v>1789</v>
      </c>
      <c r="J7" s="29" t="s">
        <v>1789</v>
      </c>
      <c r="K7" s="29" t="s">
        <v>1789</v>
      </c>
      <c r="L7" s="29" t="s">
        <v>1789</v>
      </c>
      <c r="M7" s="29" t="s">
        <v>1789</v>
      </c>
      <c r="N7" s="27"/>
    </row>
    <row r="8" spans="1:14"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7"/>
    </row>
    <row r="9" spans="1:14"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7"/>
    </row>
    <row r="10" spans="1:14"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7"/>
    </row>
    <row r="11" spans="1:14"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7"/>
    </row>
    <row r="12" spans="1:14"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7"/>
    </row>
    <row r="13" spans="1:14"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7"/>
    </row>
    <row r="14" spans="1:14"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7"/>
    </row>
    <row r="15" spans="1:14"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7"/>
    </row>
    <row r="16" spans="1:14"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7"/>
    </row>
    <row r="17" spans="2:14"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7"/>
    </row>
    <row r="18" spans="2:14"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7"/>
    </row>
    <row r="19" spans="2:14"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7"/>
    </row>
    <row r="20" spans="2:14"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7"/>
    </row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home</vt:lpstr>
      <vt:lpstr>departamento</vt:lpstr>
      <vt:lpstr>engenharia</vt:lpstr>
      <vt:lpstr>autoanalise</vt:lpstr>
      <vt:lpstr>NPS</vt:lpstr>
      <vt:lpstr>administrativo</vt:lpstr>
      <vt:lpstr>efetivo</vt:lpstr>
      <vt:lpstr>financeiro</vt:lpstr>
      <vt:lpstr>calendariodechuvas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Lucas Oliveira</cp:lastModifiedBy>
  <dcterms:created xsi:type="dcterms:W3CDTF">2025-01-19T14:16:21Z</dcterms:created>
  <dcterms:modified xsi:type="dcterms:W3CDTF">2025-02-11T15:09:31Z</dcterms:modified>
</cp:coreProperties>
</file>