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iva/Documents/GitHub/INE5202/Prova 1/"/>
    </mc:Choice>
  </mc:AlternateContent>
  <xr:revisionPtr revIDLastSave="0" documentId="13_ncr:1_{02993DB8-1F05-0346-9CDD-B4C2893480D9}" xr6:coauthVersionLast="47" xr6:coauthVersionMax="47" xr10:uidLastSave="{00000000-0000-0000-0000-000000000000}"/>
  <bookViews>
    <workbookView xWindow="1900" yWindow="1000" windowWidth="30240" windowHeight="18900" xr2:uid="{E26E5BDD-50E4-7541-91DD-E579DC7E100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" i="1" l="1"/>
  <c r="L5" i="1"/>
  <c r="L4" i="1"/>
  <c r="M4" i="1"/>
  <c r="P6" i="1"/>
  <c r="B17" i="1"/>
  <c r="B2" i="1"/>
  <c r="C2" i="1"/>
  <c r="D2" i="1" s="1"/>
  <c r="P5" i="1"/>
  <c r="P7" i="1"/>
  <c r="P8" i="1"/>
  <c r="P9" i="1"/>
  <c r="P10" i="1"/>
  <c r="C17" i="1" l="1"/>
  <c r="E2" i="1"/>
  <c r="F2" i="1" s="1"/>
  <c r="B3" i="1" s="1"/>
  <c r="C3" i="1" l="1"/>
  <c r="D3" i="1" s="1"/>
  <c r="D17" i="1"/>
  <c r="E17" i="1" s="1"/>
  <c r="F17" i="1" s="1"/>
  <c r="B18" i="1" s="1"/>
  <c r="E3" i="1" l="1"/>
  <c r="F3" i="1" s="1"/>
  <c r="B4" i="1" s="1"/>
  <c r="C18" i="1"/>
  <c r="C4" i="1"/>
  <c r="D18" i="1" l="1"/>
  <c r="E18" i="1" s="1"/>
  <c r="F18" i="1" s="1"/>
  <c r="B19" i="1" s="1"/>
  <c r="D4" i="1"/>
  <c r="E4" i="1" s="1"/>
  <c r="F4" i="1" s="1"/>
  <c r="B5" i="1" s="1"/>
  <c r="C19" i="1" l="1"/>
  <c r="C5" i="1"/>
  <c r="D19" i="1" l="1"/>
  <c r="E19" i="1" s="1"/>
  <c r="F19" i="1" s="1"/>
  <c r="B20" i="1" s="1"/>
  <c r="D5" i="1"/>
  <c r="E5" i="1" s="1"/>
  <c r="F5" i="1" s="1"/>
  <c r="B6" i="1" s="1"/>
  <c r="C20" i="1" l="1"/>
  <c r="C6" i="1"/>
  <c r="D6" i="1"/>
  <c r="D20" i="1" l="1"/>
  <c r="E20" i="1" s="1"/>
  <c r="F20" i="1" s="1"/>
  <c r="B21" i="1" s="1"/>
  <c r="E6" i="1"/>
  <c r="F6" i="1" s="1"/>
  <c r="B7" i="1" s="1"/>
  <c r="C21" i="1" l="1"/>
  <c r="D21" i="1" s="1"/>
  <c r="C7" i="1"/>
  <c r="D7" i="1"/>
  <c r="E21" i="1" l="1"/>
  <c r="F21" i="1" s="1"/>
  <c r="B22" i="1" s="1"/>
  <c r="E7" i="1"/>
  <c r="F7" i="1" s="1"/>
  <c r="B8" i="1" s="1"/>
  <c r="C22" i="1" l="1"/>
  <c r="C8" i="1"/>
  <c r="D8" i="1"/>
  <c r="D22" i="1" l="1"/>
  <c r="E22" i="1" s="1"/>
  <c r="F22" i="1" s="1"/>
  <c r="B23" i="1" s="1"/>
  <c r="E8" i="1"/>
  <c r="F8" i="1" s="1"/>
  <c r="B9" i="1" s="1"/>
  <c r="C23" i="1" l="1"/>
  <c r="C9" i="1"/>
  <c r="D9" i="1"/>
  <c r="D23" i="1" l="1"/>
  <c r="E23" i="1" s="1"/>
  <c r="F23" i="1" s="1"/>
  <c r="B24" i="1" s="1"/>
  <c r="E9" i="1"/>
  <c r="F9" i="1" s="1"/>
  <c r="B10" i="1" s="1"/>
  <c r="C24" i="1" l="1"/>
  <c r="C10" i="1"/>
  <c r="D24" i="1" l="1"/>
  <c r="E24" i="1" s="1"/>
  <c r="F24" i="1" s="1"/>
  <c r="B25" i="1" s="1"/>
  <c r="D10" i="1"/>
  <c r="E10" i="1" s="1"/>
  <c r="F10" i="1" s="1"/>
  <c r="B11" i="1" s="1"/>
  <c r="C25" i="1" l="1"/>
  <c r="C11" i="1"/>
  <c r="D25" i="1" l="1"/>
  <c r="E25" i="1" s="1"/>
  <c r="F25" i="1" s="1"/>
  <c r="B26" i="1" s="1"/>
  <c r="D11" i="1"/>
  <c r="E11" i="1" s="1"/>
  <c r="F11" i="1" s="1"/>
  <c r="B12" i="1" s="1"/>
  <c r="C26" i="1" l="1"/>
  <c r="C12" i="1"/>
  <c r="D26" i="1" l="1"/>
  <c r="E26" i="1" s="1"/>
  <c r="F26" i="1" s="1"/>
  <c r="B27" i="1" s="1"/>
  <c r="D12" i="1"/>
  <c r="E12" i="1" s="1"/>
  <c r="F12" i="1" s="1"/>
  <c r="B13" i="1" s="1"/>
  <c r="C27" i="1" l="1"/>
  <c r="C13" i="1"/>
  <c r="D27" i="1" l="1"/>
  <c r="E27" i="1" s="1"/>
  <c r="F27" i="1" s="1"/>
  <c r="B28" i="1" s="1"/>
  <c r="D13" i="1"/>
  <c r="E13" i="1" s="1"/>
  <c r="F13" i="1" s="1"/>
  <c r="B14" i="1" s="1"/>
  <c r="C28" i="1" l="1"/>
  <c r="C14" i="1"/>
  <c r="D28" i="1" l="1"/>
  <c r="E28" i="1" s="1"/>
  <c r="F28" i="1" s="1"/>
  <c r="B29" i="1" s="1"/>
  <c r="D14" i="1"/>
  <c r="E14" i="1" s="1"/>
  <c r="F14" i="1" s="1"/>
  <c r="C29" i="1" l="1"/>
  <c r="D29" i="1"/>
  <c r="E29" i="1" l="1"/>
  <c r="F29" i="1" s="1"/>
</calcChain>
</file>

<file path=xl/sharedStrings.xml><?xml version="1.0" encoding="utf-8"?>
<sst xmlns="http://schemas.openxmlformats.org/spreadsheetml/2006/main" count="21" uniqueCount="15">
  <si>
    <t>Iteração</t>
  </si>
  <si>
    <t>Xi</t>
  </si>
  <si>
    <t>F(xi)</t>
  </si>
  <si>
    <t>F'(xi)</t>
  </si>
  <si>
    <t>aX</t>
  </si>
  <si>
    <t>X = xi + aX</t>
  </si>
  <si>
    <t>Observação, fiz com a derivada númerica baseada na função</t>
  </si>
  <si>
    <t>Lucas Paiva da Silva (20100417)</t>
  </si>
  <si>
    <t>X</t>
  </si>
  <si>
    <t>Y</t>
  </si>
  <si>
    <t>Xi 1</t>
  </si>
  <si>
    <t>Xi 2</t>
  </si>
  <si>
    <t>Resposta: -0,614833606 e 1,225884574</t>
  </si>
  <si>
    <t>Resíduo</t>
  </si>
  <si>
    <t>Raiz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</si>
</sst>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000000000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Para achar</a:t>
            </a:r>
            <a:r>
              <a:rPr lang="pt-BR" baseline="0"/>
              <a:t> Xi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Planilha1!$O$3:$O$83</c:f>
              <c:numCache>
                <c:formatCode>General</c:formatCode>
                <c:ptCount val="81"/>
                <c:pt idx="2">
                  <c:v>-1.5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</c:numCache>
            </c:numRef>
          </c:xVal>
          <c:yVal>
            <c:numRef>
              <c:f>Planilha1!$P$3:$P$83</c:f>
              <c:numCache>
                <c:formatCode>General</c:formatCode>
                <c:ptCount val="81"/>
                <c:pt idx="2">
                  <c:v>0</c:v>
                </c:pt>
                <c:pt idx="3">
                  <c:v>1.1931471805599454</c:v>
                </c:pt>
                <c:pt idx="4">
                  <c:v>-0.90546510810816438</c:v>
                </c:pt>
                <c:pt idx="5">
                  <c:v>-0.41629073187415511</c:v>
                </c:pt>
                <c:pt idx="6">
                  <c:v>2.2472370315046319</c:v>
                </c:pt>
                <c:pt idx="7">
                  <c:v>6.9959226032237254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8B-8E43-AE13-90715FE42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243552"/>
        <c:axId val="845286160"/>
      </c:scatterChart>
      <c:valAx>
        <c:axId val="84524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5286160"/>
        <c:crosses val="autoZero"/>
        <c:crossBetween val="midCat"/>
      </c:valAx>
      <c:valAx>
        <c:axId val="8452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524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774243</xdr:colOff>
      <xdr:row>11</xdr:row>
      <xdr:rowOff>8903</xdr:rowOff>
    </xdr:from>
    <xdr:to>
      <xdr:col>16</xdr:col>
      <xdr:colOff>371040</xdr:colOff>
      <xdr:row>24</xdr:row>
      <xdr:rowOff>131068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40FDEE3-8DC7-1F3A-8F50-3C722C761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AEAF7-398B-2C46-98FC-E9CC5A5739DD}">
  <dimension ref="A1:P29"/>
  <sheetViews>
    <sheetView tabSelected="1" topLeftCell="F1" zoomScale="144" zoomScaleNormal="170" workbookViewId="0">
      <selection activeCell="I16" sqref="I16"/>
    </sheetView>
  </sheetViews>
  <sheetFormatPr baseColWidth="10" defaultRowHeight="16" x14ac:dyDescent="0.2"/>
  <cols>
    <col min="7" max="7" width="9.5" customWidth="1"/>
    <col min="10" max="10" width="13.33203125" customWidth="1"/>
    <col min="12" max="12" width="17.832031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6" x14ac:dyDescent="0.2">
      <c r="A2">
        <v>1</v>
      </c>
      <c r="B2">
        <f>J18</f>
        <v>-0.5</v>
      </c>
      <c r="C2">
        <f>B2^2 - LN(B2+1.5)-0.5</f>
        <v>-0.25</v>
      </c>
      <c r="D2">
        <f>(((B2+0.000001)^2 - LN(B2+0.000001+1.5)-0.5)-C2)/0.000001</f>
        <v>-1.9999984999241605</v>
      </c>
      <c r="E2">
        <f>-C2/D2</f>
        <v>-0.1250000937548103</v>
      </c>
      <c r="F2">
        <f>B2+E2</f>
        <v>-0.62500009375481036</v>
      </c>
      <c r="H2" s="1" t="s">
        <v>6</v>
      </c>
      <c r="I2" s="1"/>
      <c r="J2" s="1"/>
      <c r="O2" t="s">
        <v>8</v>
      </c>
      <c r="P2" t="s">
        <v>9</v>
      </c>
    </row>
    <row r="3" spans="1:16" x14ac:dyDescent="0.2">
      <c r="A3">
        <v>2</v>
      </c>
      <c r="B3">
        <f>F2</f>
        <v>-0.62500009375481036</v>
      </c>
      <c r="C3">
        <f t="shared" ref="C3:C14" si="0">B3^2 - LN(B3+1.5)-0.5</f>
        <v>2.4156616966404809E-2</v>
      </c>
      <c r="D3">
        <f t="shared" ref="D3:D14" si="1">(((B3+0.000001)^2 - LN(B3+0.000001+1.5)-0.5)-C3)/0.000001</f>
        <v>-2.3928557998376121</v>
      </c>
      <c r="E3">
        <f t="shared" ref="E3:E5" si="2">-C3/D3</f>
        <v>1.009530827893773E-2</v>
      </c>
      <c r="F3">
        <f t="shared" ref="F3:F5" si="3">B3+E3</f>
        <v>-0.61490478547587268</v>
      </c>
      <c r="H3" s="1"/>
      <c r="I3" s="1"/>
      <c r="J3" s="1"/>
      <c r="L3" t="s">
        <v>14</v>
      </c>
      <c r="M3" t="s">
        <v>13</v>
      </c>
    </row>
    <row r="4" spans="1:16" x14ac:dyDescent="0.2">
      <c r="A4">
        <v>3</v>
      </c>
      <c r="B4">
        <f t="shared" ref="B4:B5" si="4">F3</f>
        <v>-0.61490478547587268</v>
      </c>
      <c r="C4">
        <f t="shared" si="0"/>
        <v>1.6794792949403892E-4</v>
      </c>
      <c r="D4">
        <f t="shared" si="1"/>
        <v>-2.3596298813766126</v>
      </c>
      <c r="E4">
        <f t="shared" si="2"/>
        <v>7.1175539358764935E-5</v>
      </c>
      <c r="F4">
        <f t="shared" si="3"/>
        <v>-0.61483360993651393</v>
      </c>
      <c r="H4" s="1"/>
      <c r="I4" s="1"/>
      <c r="J4" s="1"/>
      <c r="L4" s="5">
        <f>F14</f>
        <v>-0.61483360646845808</v>
      </c>
      <c r="M4" s="4">
        <f>F14^2 - LN(F14+1.5)-0.5</f>
        <v>0</v>
      </c>
    </row>
    <row r="5" spans="1:16" x14ac:dyDescent="0.2">
      <c r="A5">
        <v>4</v>
      </c>
      <c r="B5">
        <f t="shared" si="4"/>
        <v>-0.61483360993651393</v>
      </c>
      <c r="C5">
        <f t="shared" si="0"/>
        <v>8.1825251019296275E-9</v>
      </c>
      <c r="D5">
        <f t="shared" si="1"/>
        <v>-2.3593966824164703</v>
      </c>
      <c r="E5">
        <f t="shared" si="2"/>
        <v>3.46805823832437E-9</v>
      </c>
      <c r="F5">
        <f t="shared" si="3"/>
        <v>-0.61483360646845564</v>
      </c>
      <c r="L5" s="5">
        <f>F29</f>
        <v>1.225884574470113</v>
      </c>
      <c r="M5">
        <f>F29^2 - LN(F29+1.5)-0.5</f>
        <v>0</v>
      </c>
      <c r="O5">
        <v>-1.5</v>
      </c>
      <c r="P5" t="e">
        <f t="shared" ref="P5:P10" si="5">O5^2 - LN(O5+1.5)-0.5</f>
        <v>#NUM!</v>
      </c>
    </row>
    <row r="6" spans="1:16" x14ac:dyDescent="0.2">
      <c r="A6">
        <v>5</v>
      </c>
      <c r="B6">
        <f t="shared" ref="B6:B14" si="6">F5</f>
        <v>-0.61483360646845564</v>
      </c>
      <c r="C6">
        <f t="shared" si="0"/>
        <v>-5.8286708792820718E-15</v>
      </c>
      <c r="D6">
        <f t="shared" si="1"/>
        <v>-2.359396670925662</v>
      </c>
      <c r="E6">
        <f t="shared" ref="E6:E14" si="7">-C6/D6</f>
        <v>-2.4704073507890939E-15</v>
      </c>
      <c r="F6">
        <f t="shared" ref="F6:F14" si="8">B6+E6</f>
        <v>-0.61483360646845808</v>
      </c>
      <c r="O6">
        <v>-1</v>
      </c>
      <c r="P6">
        <f>O6^2 - LN(O6+1.5)-0.5</f>
        <v>1.1931471805599454</v>
      </c>
    </row>
    <row r="7" spans="1:16" x14ac:dyDescent="0.2">
      <c r="A7">
        <v>6</v>
      </c>
      <c r="B7">
        <f t="shared" si="6"/>
        <v>-0.61483360646845808</v>
      </c>
      <c r="C7">
        <f t="shared" si="0"/>
        <v>0</v>
      </c>
      <c r="D7">
        <f t="shared" si="1"/>
        <v>-2.3593966710366843</v>
      </c>
      <c r="E7">
        <f t="shared" si="7"/>
        <v>0</v>
      </c>
      <c r="F7">
        <f t="shared" si="8"/>
        <v>-0.61483360646845808</v>
      </c>
      <c r="H7" s="2" t="s">
        <v>12</v>
      </c>
      <c r="I7" s="2"/>
      <c r="J7" s="2"/>
      <c r="O7">
        <v>0</v>
      </c>
      <c r="P7">
        <f t="shared" si="5"/>
        <v>-0.90546510810816438</v>
      </c>
    </row>
    <row r="8" spans="1:16" x14ac:dyDescent="0.2">
      <c r="A8">
        <v>7</v>
      </c>
      <c r="B8">
        <f t="shared" si="6"/>
        <v>-0.61483360646845808</v>
      </c>
      <c r="C8">
        <f t="shared" si="0"/>
        <v>0</v>
      </c>
      <c r="D8">
        <f t="shared" si="1"/>
        <v>-2.3593966710366843</v>
      </c>
      <c r="E8">
        <f t="shared" si="7"/>
        <v>0</v>
      </c>
      <c r="F8">
        <f t="shared" si="8"/>
        <v>-0.61483360646845808</v>
      </c>
      <c r="O8">
        <v>1</v>
      </c>
      <c r="P8">
        <f t="shared" si="5"/>
        <v>-0.41629073187415511</v>
      </c>
    </row>
    <row r="9" spans="1:16" x14ac:dyDescent="0.2">
      <c r="A9">
        <v>8</v>
      </c>
      <c r="B9">
        <f t="shared" si="6"/>
        <v>-0.61483360646845808</v>
      </c>
      <c r="C9">
        <f t="shared" si="0"/>
        <v>0</v>
      </c>
      <c r="D9">
        <f t="shared" si="1"/>
        <v>-2.3593966710366843</v>
      </c>
      <c r="E9">
        <f t="shared" si="7"/>
        <v>0</v>
      </c>
      <c r="F9">
        <f t="shared" si="8"/>
        <v>-0.61483360646845808</v>
      </c>
      <c r="O9">
        <v>2</v>
      </c>
      <c r="P9">
        <f t="shared" si="5"/>
        <v>2.2472370315046319</v>
      </c>
    </row>
    <row r="10" spans="1:16" x14ac:dyDescent="0.2">
      <c r="A10">
        <v>9</v>
      </c>
      <c r="B10">
        <f t="shared" si="6"/>
        <v>-0.61483360646845808</v>
      </c>
      <c r="C10">
        <f t="shared" si="0"/>
        <v>0</v>
      </c>
      <c r="D10">
        <f t="shared" si="1"/>
        <v>-2.3593966710366843</v>
      </c>
      <c r="E10">
        <f t="shared" si="7"/>
        <v>0</v>
      </c>
      <c r="F10">
        <f t="shared" si="8"/>
        <v>-0.61483360646845808</v>
      </c>
      <c r="O10">
        <v>3</v>
      </c>
      <c r="P10">
        <f t="shared" si="5"/>
        <v>6.9959226032237254</v>
      </c>
    </row>
    <row r="11" spans="1:16" x14ac:dyDescent="0.2">
      <c r="A11">
        <v>10</v>
      </c>
      <c r="B11">
        <f t="shared" si="6"/>
        <v>-0.61483360646845808</v>
      </c>
      <c r="C11">
        <f t="shared" si="0"/>
        <v>0</v>
      </c>
      <c r="D11">
        <f t="shared" si="1"/>
        <v>-2.3593966710366843</v>
      </c>
      <c r="E11">
        <f t="shared" si="7"/>
        <v>0</v>
      </c>
      <c r="F11">
        <f t="shared" si="8"/>
        <v>-0.61483360646845808</v>
      </c>
      <c r="H11" s="3" t="s">
        <v>7</v>
      </c>
      <c r="I11" s="3"/>
      <c r="J11" s="3"/>
      <c r="K11" s="3"/>
    </row>
    <row r="12" spans="1:16" x14ac:dyDescent="0.2">
      <c r="A12">
        <v>11</v>
      </c>
      <c r="B12">
        <f t="shared" si="6"/>
        <v>-0.61483360646845808</v>
      </c>
      <c r="C12">
        <f t="shared" si="0"/>
        <v>0</v>
      </c>
      <c r="D12">
        <f t="shared" si="1"/>
        <v>-2.3593966710366843</v>
      </c>
      <c r="E12">
        <f t="shared" si="7"/>
        <v>0</v>
      </c>
      <c r="F12">
        <f t="shared" si="8"/>
        <v>-0.61483360646845808</v>
      </c>
    </row>
    <row r="13" spans="1:16" x14ac:dyDescent="0.2">
      <c r="A13">
        <v>12</v>
      </c>
      <c r="B13">
        <f t="shared" si="6"/>
        <v>-0.61483360646845808</v>
      </c>
      <c r="C13">
        <f t="shared" si="0"/>
        <v>0</v>
      </c>
      <c r="D13">
        <f t="shared" si="1"/>
        <v>-2.3593966710366843</v>
      </c>
      <c r="E13">
        <f t="shared" si="7"/>
        <v>0</v>
      </c>
      <c r="F13">
        <f t="shared" si="8"/>
        <v>-0.61483360646845808</v>
      </c>
    </row>
    <row r="14" spans="1:16" x14ac:dyDescent="0.2">
      <c r="A14">
        <v>13</v>
      </c>
      <c r="B14">
        <f t="shared" si="6"/>
        <v>-0.61483360646845808</v>
      </c>
      <c r="C14">
        <f t="shared" si="0"/>
        <v>0</v>
      </c>
      <c r="D14">
        <f t="shared" si="1"/>
        <v>-2.3593966710366843</v>
      </c>
      <c r="E14">
        <f t="shared" si="7"/>
        <v>0</v>
      </c>
      <c r="F14">
        <f t="shared" si="8"/>
        <v>-0.61483360646845808</v>
      </c>
    </row>
    <row r="16" spans="1:16" x14ac:dyDescent="0.2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</row>
    <row r="17" spans="1:10" x14ac:dyDescent="0.2">
      <c r="A17">
        <v>1</v>
      </c>
      <c r="B17">
        <f>J19</f>
        <v>1</v>
      </c>
      <c r="C17">
        <f>B17^2 - LN(B17+1.5)-0.5</f>
        <v>-0.41629073187415511</v>
      </c>
      <c r="D17">
        <f>(((B17+0.000001)^2 - LN(B17+0.000001+1.5)-0.5)-C17)/0.000001</f>
        <v>1.6000010799599451</v>
      </c>
      <c r="E17">
        <f>-C17/D17</f>
        <v>0.26018153180532644</v>
      </c>
      <c r="F17">
        <f>B17+E17</f>
        <v>1.2601815318053264</v>
      </c>
    </row>
    <row r="18" spans="1:10" x14ac:dyDescent="0.2">
      <c r="A18">
        <v>2</v>
      </c>
      <c r="B18">
        <f>F17</f>
        <v>1.2601815318053264</v>
      </c>
      <c r="C18">
        <f t="shared" ref="C18:C29" si="9">B18^2 - LN(B18+1.5)-0.5</f>
        <v>7.2761043143835247E-2</v>
      </c>
      <c r="D18">
        <f t="shared" ref="D18:D29" si="10">(((B18+0.000001)^2 - LN(B18+0.000001+1.5)-0.5)-C18)/0.000001</f>
        <v>2.1580691174083455</v>
      </c>
      <c r="E18">
        <f t="shared" ref="E18:E29" si="11">-C18/D18</f>
        <v>-3.3715807597124121E-2</v>
      </c>
      <c r="F18">
        <f t="shared" ref="F18:F29" si="12">B18+E18</f>
        <v>1.2264657242082022</v>
      </c>
      <c r="I18" t="s">
        <v>10</v>
      </c>
      <c r="J18">
        <v>-0.5</v>
      </c>
    </row>
    <row r="19" spans="1:10" x14ac:dyDescent="0.2">
      <c r="A19">
        <v>3</v>
      </c>
      <c r="B19">
        <f t="shared" ref="B19:B29" si="13">F18</f>
        <v>1.2264657242082022</v>
      </c>
      <c r="C19">
        <f t="shared" si="9"/>
        <v>1.2120087047997607E-3</v>
      </c>
      <c r="D19">
        <f t="shared" si="10"/>
        <v>2.0861573197805683</v>
      </c>
      <c r="E19">
        <f t="shared" si="11"/>
        <v>-5.8097665660576615E-4</v>
      </c>
      <c r="F19">
        <f t="shared" si="12"/>
        <v>1.2258847475515964</v>
      </c>
      <c r="I19" t="s">
        <v>11</v>
      </c>
      <c r="J19">
        <v>1</v>
      </c>
    </row>
    <row r="20" spans="1:10" x14ac:dyDescent="0.2">
      <c r="A20">
        <v>4</v>
      </c>
      <c r="B20">
        <f t="shared" si="13"/>
        <v>1.2258847475515964</v>
      </c>
      <c r="C20">
        <f t="shared" si="9"/>
        <v>3.6086034382876164E-7</v>
      </c>
      <c r="D20">
        <f t="shared" si="10"/>
        <v>2.0849171946668577</v>
      </c>
      <c r="E20">
        <f t="shared" si="11"/>
        <v>-1.730813793237589E-7</v>
      </c>
      <c r="F20">
        <f t="shared" si="12"/>
        <v>1.2258845744702171</v>
      </c>
    </row>
    <row r="21" spans="1:10" x14ac:dyDescent="0.2">
      <c r="A21">
        <v>5</v>
      </c>
      <c r="B21">
        <f t="shared" si="13"/>
        <v>1.2258845744702171</v>
      </c>
      <c r="C21">
        <f t="shared" si="9"/>
        <v>2.1715962361668062E-13</v>
      </c>
      <c r="D21">
        <f t="shared" si="10"/>
        <v>2.0849168247405458</v>
      </c>
      <c r="E21">
        <f t="shared" si="11"/>
        <v>-1.0415745176966698E-13</v>
      </c>
      <c r="F21">
        <f t="shared" si="12"/>
        <v>1.225884574470113</v>
      </c>
    </row>
    <row r="22" spans="1:10" x14ac:dyDescent="0.2">
      <c r="A22">
        <v>6</v>
      </c>
      <c r="B22">
        <f t="shared" si="13"/>
        <v>1.225884574470113</v>
      </c>
      <c r="C22">
        <f t="shared" si="9"/>
        <v>0</v>
      </c>
      <c r="D22">
        <f t="shared" si="10"/>
        <v>2.0849168249625905</v>
      </c>
      <c r="E22">
        <f t="shared" si="11"/>
        <v>0</v>
      </c>
      <c r="F22">
        <f t="shared" si="12"/>
        <v>1.225884574470113</v>
      </c>
    </row>
    <row r="23" spans="1:10" x14ac:dyDescent="0.2">
      <c r="A23">
        <v>7</v>
      </c>
      <c r="B23">
        <f t="shared" si="13"/>
        <v>1.225884574470113</v>
      </c>
      <c r="C23">
        <f t="shared" si="9"/>
        <v>0</v>
      </c>
      <c r="D23">
        <f t="shared" si="10"/>
        <v>2.0849168249625905</v>
      </c>
      <c r="E23">
        <f t="shared" si="11"/>
        <v>0</v>
      </c>
      <c r="F23">
        <f t="shared" si="12"/>
        <v>1.225884574470113</v>
      </c>
    </row>
    <row r="24" spans="1:10" x14ac:dyDescent="0.2">
      <c r="A24">
        <v>8</v>
      </c>
      <c r="B24">
        <f t="shared" si="13"/>
        <v>1.225884574470113</v>
      </c>
      <c r="C24">
        <f t="shared" si="9"/>
        <v>0</v>
      </c>
      <c r="D24">
        <f t="shared" si="10"/>
        <v>2.0849168249625905</v>
      </c>
      <c r="E24">
        <f t="shared" si="11"/>
        <v>0</v>
      </c>
      <c r="F24">
        <f t="shared" si="12"/>
        <v>1.225884574470113</v>
      </c>
    </row>
    <row r="25" spans="1:10" x14ac:dyDescent="0.2">
      <c r="A25">
        <v>9</v>
      </c>
      <c r="B25">
        <f t="shared" si="13"/>
        <v>1.225884574470113</v>
      </c>
      <c r="C25">
        <f t="shared" si="9"/>
        <v>0</v>
      </c>
      <c r="D25">
        <f t="shared" si="10"/>
        <v>2.0849168249625905</v>
      </c>
      <c r="E25">
        <f t="shared" si="11"/>
        <v>0</v>
      </c>
      <c r="F25">
        <f t="shared" si="12"/>
        <v>1.225884574470113</v>
      </c>
    </row>
    <row r="26" spans="1:10" x14ac:dyDescent="0.2">
      <c r="A26">
        <v>10</v>
      </c>
      <c r="B26">
        <f t="shared" si="13"/>
        <v>1.225884574470113</v>
      </c>
      <c r="C26">
        <f t="shared" si="9"/>
        <v>0</v>
      </c>
      <c r="D26">
        <f t="shared" si="10"/>
        <v>2.0849168249625905</v>
      </c>
      <c r="E26">
        <f t="shared" si="11"/>
        <v>0</v>
      </c>
      <c r="F26">
        <f t="shared" si="12"/>
        <v>1.225884574470113</v>
      </c>
    </row>
    <row r="27" spans="1:10" x14ac:dyDescent="0.2">
      <c r="A27">
        <v>11</v>
      </c>
      <c r="B27">
        <f t="shared" si="13"/>
        <v>1.225884574470113</v>
      </c>
      <c r="C27">
        <f t="shared" si="9"/>
        <v>0</v>
      </c>
      <c r="D27">
        <f t="shared" si="10"/>
        <v>2.0849168249625905</v>
      </c>
      <c r="E27">
        <f t="shared" si="11"/>
        <v>0</v>
      </c>
      <c r="F27">
        <f t="shared" si="12"/>
        <v>1.225884574470113</v>
      </c>
    </row>
    <row r="28" spans="1:10" x14ac:dyDescent="0.2">
      <c r="A28">
        <v>12</v>
      </c>
      <c r="B28">
        <f t="shared" si="13"/>
        <v>1.225884574470113</v>
      </c>
      <c r="C28">
        <f t="shared" si="9"/>
        <v>0</v>
      </c>
      <c r="D28">
        <f t="shared" si="10"/>
        <v>2.0849168249625905</v>
      </c>
      <c r="E28">
        <f t="shared" si="11"/>
        <v>0</v>
      </c>
      <c r="F28">
        <f t="shared" si="12"/>
        <v>1.225884574470113</v>
      </c>
    </row>
    <row r="29" spans="1:10" x14ac:dyDescent="0.2">
      <c r="A29">
        <v>13</v>
      </c>
      <c r="B29">
        <f t="shared" si="13"/>
        <v>1.225884574470113</v>
      </c>
      <c r="C29">
        <f t="shared" si="9"/>
        <v>0</v>
      </c>
      <c r="D29">
        <f t="shared" si="10"/>
        <v>2.0849168249625905</v>
      </c>
      <c r="E29">
        <f t="shared" si="11"/>
        <v>0</v>
      </c>
      <c r="F29">
        <f t="shared" si="12"/>
        <v>1.225884574470113</v>
      </c>
    </row>
  </sheetData>
  <mergeCells count="3">
    <mergeCell ref="H2:J4"/>
    <mergeCell ref="H7:J7"/>
    <mergeCell ref="H11:K1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2022-04-29T16:48:50Z</dcterms:created>
  <dcterms:modified xsi:type="dcterms:W3CDTF">2022-05-22T22:42:39Z</dcterms:modified>
</cp:coreProperties>
</file>