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cas\Desktop\Nova pasta (2)\audi-ideal\"/>
    </mc:Choice>
  </mc:AlternateContent>
  <xr:revisionPtr revIDLastSave="0" documentId="13_ncr:1_{B4C313DE-BDF3-4429-A8E3-74245663DA61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age1" sheetId="1" r:id="rId1"/>
    <sheet name="BancoFinal" sheetId="5" r:id="rId2"/>
    <sheet name="SemOutlier" sheetId="2" r:id="rId3"/>
    <sheet name="Planilha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25" i="5"/>
  <c r="K18" i="5"/>
  <c r="K34" i="5"/>
  <c r="K31" i="5"/>
  <c r="K13" i="5"/>
  <c r="K30" i="5"/>
  <c r="K15" i="5"/>
  <c r="K19" i="5"/>
  <c r="K4" i="5"/>
  <c r="K40" i="5"/>
  <c r="K6" i="5"/>
  <c r="K35" i="5"/>
  <c r="K41" i="5"/>
  <c r="K24" i="5"/>
  <c r="K43" i="5"/>
  <c r="K20" i="5"/>
  <c r="K42" i="5"/>
  <c r="K29" i="5"/>
  <c r="K11" i="5"/>
  <c r="K45" i="5"/>
  <c r="K21" i="5"/>
  <c r="K17" i="5"/>
  <c r="K26" i="5"/>
  <c r="K7" i="5"/>
  <c r="K9" i="5"/>
  <c r="K33" i="5"/>
  <c r="K16" i="5"/>
  <c r="K46" i="5"/>
  <c r="K10" i="5"/>
  <c r="K5" i="5"/>
  <c r="K8" i="5"/>
  <c r="K14" i="5"/>
  <c r="K2" i="5"/>
  <c r="K32" i="5"/>
  <c r="K44" i="5"/>
  <c r="K22" i="5"/>
  <c r="K12" i="5"/>
  <c r="K23" i="5"/>
  <c r="K27" i="5"/>
  <c r="K28" i="5"/>
  <c r="K36" i="5"/>
  <c r="K37" i="5"/>
  <c r="K39" i="5"/>
  <c r="K38" i="5"/>
  <c r="O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</calcChain>
</file>

<file path=xl/sharedStrings.xml><?xml version="1.0" encoding="utf-8"?>
<sst xmlns="http://schemas.openxmlformats.org/spreadsheetml/2006/main" count="170" uniqueCount="61">
  <si>
    <t>Modelo</t>
  </si>
  <si>
    <t>Ano</t>
  </si>
  <si>
    <t>Valor</t>
  </si>
  <si>
    <t>Potência do Veículo</t>
  </si>
  <si>
    <t>Idade do Veículo</t>
  </si>
  <si>
    <t>IPVA</t>
  </si>
  <si>
    <t>Ocupantes</t>
  </si>
  <si>
    <t>Torque kgf.m</t>
  </si>
  <si>
    <t>Comprimento</t>
  </si>
  <si>
    <t>Largura</t>
  </si>
  <si>
    <t>Porta-Malas L</t>
  </si>
  <si>
    <t>0 - 100 km/h</t>
  </si>
  <si>
    <t>Autonomia Cidade</t>
  </si>
  <si>
    <t>Autonomia Rodoviaria</t>
  </si>
  <si>
    <t>A6 3.0 Avant V6 30V 218cv Multitronic 5p</t>
  </si>
  <si>
    <t>RS6 4.0 Avant TFSI BI-TB Quat.Tip.(Hib.)</t>
  </si>
  <si>
    <t>R8 Spyder 5.2 Quattro R-tronic/S-tronic</t>
  </si>
  <si>
    <t>A4 Ambiente 2.0 TFSI 190cv S tronic</t>
  </si>
  <si>
    <t>Q5 3.0 V6 TFSI 272cv Quattro Tiptronic</t>
  </si>
  <si>
    <t>Q3 1.4 TFSI/TFSI Flex S-tronic 5p</t>
  </si>
  <si>
    <t>A4 1.8 Mec.</t>
  </si>
  <si>
    <t>A7 Sportback 2.0 TFSI S Tronic</t>
  </si>
  <si>
    <t>A4 2.4 30V Tip./Multitronic</t>
  </si>
  <si>
    <t>A5 Sportb. Perf. 2.0 TFSI Quat. S-tronic</t>
  </si>
  <si>
    <t>A3 1.8 5p Aut.</t>
  </si>
  <si>
    <t>S Q5 3.0 V6 TFSI 354cv Quattro Tiptronic</t>
  </si>
  <si>
    <t>A3 1.8 Turbo 180cv 3p Aut./ Tip.</t>
  </si>
  <si>
    <t>Q7 3.0 V6 TFSI Quat.Tip.5p/ Perf.(Híb.)</t>
  </si>
  <si>
    <t>A6 2.8 Avant 30V Mec.</t>
  </si>
  <si>
    <t>S6 4.2 V8 40V Quattro Mec</t>
  </si>
  <si>
    <t>A5 Sportback 1.8 TFSI 170cv Multi.</t>
  </si>
  <si>
    <t>R8 5.2 V10 Quattro R-tronic/S-tronic</t>
  </si>
  <si>
    <t>S5 Cabriolet 3.0 TFSI Quattro Stronic</t>
  </si>
  <si>
    <t>A6 Perf. Black 3.0 TFSI Quattro S-tronic</t>
  </si>
  <si>
    <t>A4 1.8 Avant Mec.</t>
  </si>
  <si>
    <t>TT Roadster 2.0 16v TFSI S-Tronic</t>
  </si>
  <si>
    <t>A6 2.4 Avant 30V Mec.</t>
  </si>
  <si>
    <t>A4 3.2 FSI 24V 269cv Quattro Tiptronic</t>
  </si>
  <si>
    <t>A6 3.0 Avant.TFSI V6 Quattro S tronic 5p</t>
  </si>
  <si>
    <t>A3 1.8 Turbo 3p Aut.</t>
  </si>
  <si>
    <t>A3 Sed. P. Plus Tech 1.4 Flex TFSI Tip.</t>
  </si>
  <si>
    <t>Q3 Prest. 1.4 TFSI Flex/Prest. S-tronic</t>
  </si>
  <si>
    <t>A4 2.8 30V Tiptronic/ Aut.</t>
  </si>
  <si>
    <t>TTS 2.0 TFSI QUATTRO S Tronic</t>
  </si>
  <si>
    <t>A3 Sportback 2.0 16V TFSI Mec.</t>
  </si>
  <si>
    <t>A3 1.8 Turbo 5p Mec.</t>
  </si>
  <si>
    <t>A4 2.0 20V 130cv Multitronic 4p</t>
  </si>
  <si>
    <t>A3 1.8 3p</t>
  </si>
  <si>
    <t>A3 1.8 3p Aut.</t>
  </si>
  <si>
    <t>TT 1.8 TB Quattro 225cv</t>
  </si>
  <si>
    <t>A6 2.4 Avant V6 30V Quattro Mec.</t>
  </si>
  <si>
    <t>A4 1.8 Avant Turbo Tip./ Multitronic</t>
  </si>
  <si>
    <t>A6 2.4 V6 30V Quattro Mec</t>
  </si>
  <si>
    <t>A6 3.0 TB FSI V6 Quattro Tiptronic</t>
  </si>
  <si>
    <t>A6 3.0 TFSI V6 Quattro S tronic 4p</t>
  </si>
  <si>
    <t>Q7 S-Line 3.0 V6 TFSI Quattro Tiptronic</t>
  </si>
  <si>
    <t>Autonomia média</t>
  </si>
  <si>
    <t>Tamanho m²</t>
  </si>
  <si>
    <t>Score</t>
  </si>
  <si>
    <t>Scores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</si>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</sst>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1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5D9F1"/>
        <bgColor rgb="FFC5D9F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C5D9F1"/>
      </patternFill>
    </fill>
    <fill>
      <patternFill patternType="solid">
        <fgColor theme="7" tint="0.39997558519241921"/>
        <bgColor rgb="FFC5D9F1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1" xfId="0" applyFont="1" applyBorder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0" fillId="0" borderId="2" xfId="0" applyFont="1" applyBorder="1" applyAlignment="1"/>
    <xf numFmtId="164" fontId="0" fillId="0" borderId="2" xfId="0" applyNumberFormat="1" applyFont="1" applyBorder="1" applyAlignment="1"/>
    <xf numFmtId="164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0" fillId="0" borderId="2" xfId="0" applyNumberFormat="1" applyFont="1" applyBorder="1" applyAlignment="1"/>
    <xf numFmtId="2" fontId="0" fillId="3" borderId="2" xfId="0" applyNumberFormat="1" applyFont="1" applyFill="1" applyBorder="1" applyAlignment="1"/>
    <xf numFmtId="0" fontId="5" fillId="6" borderId="2" xfId="0" applyFont="1" applyFill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6"/>
  <sheetViews>
    <sheetView zoomScale="72" workbookViewId="0">
      <pane ySplit="1" topLeftCell="A2" activePane="bottomLeft" state="frozen"/>
      <selection pane="bottomLeft" sqref="A1:A46"/>
    </sheetView>
  </sheetViews>
  <sheetFormatPr defaultColWidth="12.5703125" defaultRowHeight="15.75" customHeight="1" x14ac:dyDescent="0.2"/>
  <cols>
    <col min="1" max="1" width="45.7109375" bestFit="1" customWidth="1"/>
    <col min="2" max="2" width="6.140625" bestFit="1" customWidth="1"/>
    <col min="3" max="3" width="16.5703125" bestFit="1" customWidth="1"/>
    <col min="4" max="4" width="20.7109375" bestFit="1" customWidth="1"/>
    <col min="5" max="5" width="17.5703125" bestFit="1" customWidth="1"/>
    <col min="6" max="6" width="14.28515625" bestFit="1" customWidth="1"/>
    <col min="7" max="7" width="11.7109375" bestFit="1" customWidth="1"/>
    <col min="8" max="8" width="14.42578125" bestFit="1" customWidth="1"/>
    <col min="9" max="9" width="14.5703125" bestFit="1" customWidth="1"/>
    <col min="10" max="10" width="8.7109375" bestFit="1" customWidth="1"/>
    <col min="11" max="11" width="14.85546875" bestFit="1" customWidth="1"/>
    <col min="12" max="12" width="14" bestFit="1" customWidth="1"/>
    <col min="13" max="13" width="19.42578125" bestFit="1" customWidth="1"/>
    <col min="14" max="15" width="23.5703125" bestFit="1" customWidth="1"/>
    <col min="17" max="17" width="6.7109375" bestFit="1" customWidth="1"/>
    <col min="18" max="18" width="6.28515625" bestFit="1" customWidth="1"/>
  </cols>
  <sheetData>
    <row r="1" spans="1:21" ht="15.7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56</v>
      </c>
    </row>
    <row r="2" spans="1:21" ht="15.75" customHeight="1" x14ac:dyDescent="0.2">
      <c r="A2" t="s">
        <v>14</v>
      </c>
      <c r="B2" s="7">
        <v>2006</v>
      </c>
      <c r="C2" s="8">
        <v>47111</v>
      </c>
      <c r="D2" s="7">
        <v>218</v>
      </c>
      <c r="E2" s="7">
        <v>19</v>
      </c>
      <c r="F2" s="7">
        <v>2888</v>
      </c>
      <c r="G2" s="7">
        <v>5</v>
      </c>
      <c r="H2" s="7">
        <v>29.57</v>
      </c>
      <c r="I2" s="7">
        <v>4.9329999999999998</v>
      </c>
      <c r="J2" s="7">
        <v>1.855</v>
      </c>
      <c r="K2" s="7">
        <v>565</v>
      </c>
      <c r="L2" s="7">
        <v>8.1999999999999993</v>
      </c>
      <c r="M2" s="7">
        <v>455</v>
      </c>
      <c r="N2" s="7">
        <v>896</v>
      </c>
      <c r="O2" s="1">
        <f t="shared" ref="O2:O46" si="0">((M2 + N2)/2)</f>
        <v>675.5</v>
      </c>
      <c r="Q2" s="1"/>
      <c r="R2" s="1"/>
      <c r="S2" s="1"/>
      <c r="T2" s="1"/>
      <c r="U2" s="1"/>
    </row>
    <row r="3" spans="1:21" ht="15.75" customHeight="1" x14ac:dyDescent="0.2">
      <c r="A3" t="s">
        <v>15</v>
      </c>
      <c r="B3" s="7">
        <v>2025</v>
      </c>
      <c r="C3" s="8">
        <v>1204150</v>
      </c>
      <c r="D3" s="7">
        <v>630</v>
      </c>
      <c r="E3" s="7">
        <v>0</v>
      </c>
      <c r="F3" s="7">
        <v>45630</v>
      </c>
      <c r="G3" s="7">
        <v>4</v>
      </c>
      <c r="H3" s="7">
        <v>86.7</v>
      </c>
      <c r="I3" s="7">
        <v>4.9950000000000001</v>
      </c>
      <c r="J3" s="7">
        <v>1.9510000000000001</v>
      </c>
      <c r="K3" s="7">
        <v>565</v>
      </c>
      <c r="L3" s="7">
        <v>3.4</v>
      </c>
      <c r="M3" s="7">
        <v>431</v>
      </c>
      <c r="N3" s="7">
        <v>569</v>
      </c>
      <c r="O3" s="1">
        <f t="shared" si="0"/>
        <v>500</v>
      </c>
      <c r="Q3" s="1"/>
      <c r="R3" s="1"/>
      <c r="S3" s="1"/>
      <c r="T3" s="1"/>
      <c r="U3" s="1"/>
    </row>
    <row r="4" spans="1:21" ht="15.75" customHeight="1" x14ac:dyDescent="0.2">
      <c r="A4" t="s">
        <v>16</v>
      </c>
      <c r="B4" s="7">
        <v>2013</v>
      </c>
      <c r="C4" s="8">
        <v>894310</v>
      </c>
      <c r="D4" s="7">
        <v>525</v>
      </c>
      <c r="E4" s="7">
        <v>12</v>
      </c>
      <c r="F4" s="7">
        <v>35185</v>
      </c>
      <c r="G4" s="7">
        <v>2</v>
      </c>
      <c r="H4" s="7">
        <v>54.1</v>
      </c>
      <c r="I4" s="7">
        <v>4.4400000000000004</v>
      </c>
      <c r="J4" s="7">
        <v>1.929</v>
      </c>
      <c r="K4" s="7">
        <v>100</v>
      </c>
      <c r="L4" s="7">
        <v>3.8</v>
      </c>
      <c r="M4" s="7">
        <v>360</v>
      </c>
      <c r="N4" s="7">
        <v>560</v>
      </c>
      <c r="O4" s="1">
        <f t="shared" si="0"/>
        <v>460</v>
      </c>
      <c r="Q4" s="1"/>
      <c r="R4" s="1"/>
      <c r="S4" s="1"/>
      <c r="T4" s="1"/>
      <c r="U4" s="1"/>
    </row>
    <row r="5" spans="1:21" ht="15.75" customHeight="1" x14ac:dyDescent="0.2">
      <c r="A5" t="s">
        <v>17</v>
      </c>
      <c r="B5" s="7">
        <v>2016</v>
      </c>
      <c r="C5" s="8">
        <v>106177</v>
      </c>
      <c r="D5" s="7">
        <v>190</v>
      </c>
      <c r="E5" s="7">
        <v>9</v>
      </c>
      <c r="F5" s="7">
        <v>4463</v>
      </c>
      <c r="G5" s="7">
        <v>5</v>
      </c>
      <c r="H5" s="7">
        <v>32.6</v>
      </c>
      <c r="I5" s="7">
        <v>4.726</v>
      </c>
      <c r="J5" s="7">
        <v>1.8420000000000001</v>
      </c>
      <c r="K5" s="7">
        <v>480</v>
      </c>
      <c r="L5" s="7">
        <v>7.3</v>
      </c>
      <c r="M5" s="7">
        <v>594</v>
      </c>
      <c r="N5" s="7">
        <v>772</v>
      </c>
      <c r="O5" s="1">
        <f t="shared" si="0"/>
        <v>683</v>
      </c>
      <c r="Q5" s="1"/>
      <c r="R5" s="1"/>
      <c r="S5" s="1"/>
      <c r="T5" s="1"/>
      <c r="U5" s="1"/>
    </row>
    <row r="6" spans="1:21" ht="15.75" customHeight="1" x14ac:dyDescent="0.2">
      <c r="A6" t="s">
        <v>18</v>
      </c>
      <c r="B6" s="7">
        <v>2016</v>
      </c>
      <c r="C6" s="8">
        <v>153608</v>
      </c>
      <c r="D6" s="7">
        <v>272</v>
      </c>
      <c r="E6" s="7">
        <v>9</v>
      </c>
      <c r="F6" s="7">
        <v>6308</v>
      </c>
      <c r="G6" s="7">
        <v>5</v>
      </c>
      <c r="H6" s="7">
        <v>40.799999999999997</v>
      </c>
      <c r="I6" s="7">
        <v>4.6289999999999996</v>
      </c>
      <c r="J6" s="7">
        <v>1.8979999999999999</v>
      </c>
      <c r="K6" s="7">
        <v>540</v>
      </c>
      <c r="L6" s="7">
        <v>5.9</v>
      </c>
      <c r="M6" s="7">
        <v>518</v>
      </c>
      <c r="N6" s="7">
        <v>660</v>
      </c>
      <c r="O6" s="1">
        <f t="shared" si="0"/>
        <v>589</v>
      </c>
      <c r="Q6" s="1"/>
      <c r="R6" s="1"/>
      <c r="S6" s="1"/>
      <c r="T6" s="1"/>
      <c r="U6" s="1"/>
    </row>
    <row r="7" spans="1:21" ht="15.75" customHeight="1" x14ac:dyDescent="0.2">
      <c r="A7" t="s">
        <v>19</v>
      </c>
      <c r="B7" s="7">
        <v>2017</v>
      </c>
      <c r="C7" s="8">
        <v>105890</v>
      </c>
      <c r="D7" s="7">
        <v>150</v>
      </c>
      <c r="E7" s="7">
        <v>8</v>
      </c>
      <c r="F7" s="7">
        <v>4206</v>
      </c>
      <c r="G7" s="7">
        <v>5</v>
      </c>
      <c r="H7" s="7">
        <v>25.5</v>
      </c>
      <c r="I7" s="7">
        <v>4.3879999999999999</v>
      </c>
      <c r="J7" s="7">
        <v>1.831</v>
      </c>
      <c r="K7" s="7">
        <v>460</v>
      </c>
      <c r="L7" s="7">
        <v>8.9</v>
      </c>
      <c r="M7" s="7">
        <v>653</v>
      </c>
      <c r="N7" s="7">
        <v>762</v>
      </c>
      <c r="O7" s="1">
        <f t="shared" si="0"/>
        <v>707.5</v>
      </c>
      <c r="Q7" s="1"/>
      <c r="R7" s="1"/>
      <c r="S7" s="1"/>
      <c r="T7" s="1"/>
      <c r="U7" s="1"/>
    </row>
    <row r="8" spans="1:21" ht="15.75" customHeight="1" x14ac:dyDescent="0.2">
      <c r="A8" t="s">
        <v>20</v>
      </c>
      <c r="B8" s="7">
        <v>1999</v>
      </c>
      <c r="C8" s="8">
        <v>18129</v>
      </c>
      <c r="D8" s="7">
        <v>125</v>
      </c>
      <c r="E8" s="7">
        <v>26</v>
      </c>
      <c r="F8" s="7">
        <v>0</v>
      </c>
      <c r="G8" s="7">
        <v>5</v>
      </c>
      <c r="H8" s="7">
        <v>17.600000000000001</v>
      </c>
      <c r="I8" s="7">
        <v>4.4790000000000001</v>
      </c>
      <c r="J8" s="7">
        <v>1.7330000000000001</v>
      </c>
      <c r="K8" s="7">
        <v>440</v>
      </c>
      <c r="L8" s="7">
        <v>10.5</v>
      </c>
      <c r="M8" s="7">
        <v>552</v>
      </c>
      <c r="N8" s="7">
        <v>688</v>
      </c>
      <c r="O8" s="1">
        <f t="shared" si="0"/>
        <v>620</v>
      </c>
      <c r="Q8" s="1"/>
      <c r="R8" s="1"/>
      <c r="S8" s="1"/>
      <c r="T8" s="1"/>
      <c r="U8" s="1"/>
    </row>
    <row r="9" spans="1:21" ht="15.75" customHeight="1" x14ac:dyDescent="0.2">
      <c r="A9" t="s">
        <v>21</v>
      </c>
      <c r="B9" s="7">
        <v>2016</v>
      </c>
      <c r="C9" s="8">
        <v>185115</v>
      </c>
      <c r="D9" s="7">
        <v>252</v>
      </c>
      <c r="E9" s="7">
        <v>9</v>
      </c>
      <c r="F9" s="7">
        <v>8076</v>
      </c>
      <c r="G9" s="7">
        <v>4</v>
      </c>
      <c r="H9" s="7">
        <v>37.700000000000003</v>
      </c>
      <c r="I9" s="7">
        <v>4.9740000000000002</v>
      </c>
      <c r="J9" s="7">
        <v>1.911</v>
      </c>
      <c r="K9" s="7">
        <v>530</v>
      </c>
      <c r="L9" s="7">
        <v>6.9</v>
      </c>
      <c r="M9" s="7">
        <v>623</v>
      </c>
      <c r="N9" s="7">
        <v>713</v>
      </c>
      <c r="O9" s="1">
        <f t="shared" si="0"/>
        <v>668</v>
      </c>
      <c r="Q9" s="1"/>
      <c r="R9" s="1"/>
      <c r="S9" s="1"/>
      <c r="T9" s="1"/>
      <c r="U9" s="1"/>
    </row>
    <row r="10" spans="1:21" ht="15.75" customHeight="1" x14ac:dyDescent="0.2">
      <c r="A10" t="s">
        <v>22</v>
      </c>
      <c r="B10" s="7">
        <v>2001</v>
      </c>
      <c r="C10" s="8">
        <v>30210</v>
      </c>
      <c r="D10" s="7">
        <v>165</v>
      </c>
      <c r="E10" s="7">
        <v>24</v>
      </c>
      <c r="F10" s="7">
        <v>0</v>
      </c>
      <c r="G10" s="7">
        <v>5</v>
      </c>
      <c r="H10" s="7">
        <v>23.4</v>
      </c>
      <c r="I10" s="7">
        <v>4.4790000000000001</v>
      </c>
      <c r="J10" s="7">
        <v>1.74</v>
      </c>
      <c r="K10" s="7">
        <v>440</v>
      </c>
      <c r="L10" s="7">
        <v>9.8000000000000007</v>
      </c>
      <c r="M10" s="7">
        <v>484</v>
      </c>
      <c r="N10" s="7">
        <v>682</v>
      </c>
      <c r="O10" s="1">
        <f t="shared" si="0"/>
        <v>583</v>
      </c>
      <c r="Q10" s="1"/>
      <c r="R10" s="1"/>
      <c r="S10" s="1"/>
      <c r="T10" s="1"/>
      <c r="U10" s="1"/>
    </row>
    <row r="11" spans="1:21" ht="15.75" customHeight="1" x14ac:dyDescent="0.2">
      <c r="A11" t="s">
        <v>23</v>
      </c>
      <c r="B11" s="7">
        <v>2019</v>
      </c>
      <c r="C11" s="8">
        <v>206956</v>
      </c>
      <c r="D11" s="7">
        <v>252</v>
      </c>
      <c r="E11" s="7">
        <v>6</v>
      </c>
      <c r="F11" s="7">
        <v>8707</v>
      </c>
      <c r="G11" s="7">
        <v>5</v>
      </c>
      <c r="H11" s="7">
        <v>37.700000000000003</v>
      </c>
      <c r="I11" s="7">
        <v>4.7329999999999997</v>
      </c>
      <c r="J11" s="7">
        <v>1.843</v>
      </c>
      <c r="K11" s="7">
        <v>480</v>
      </c>
      <c r="L11" s="7">
        <v>6</v>
      </c>
      <c r="M11" s="7">
        <v>539</v>
      </c>
      <c r="N11" s="7">
        <v>690</v>
      </c>
      <c r="O11" s="1">
        <f t="shared" si="0"/>
        <v>614.5</v>
      </c>
      <c r="Q11" s="1"/>
      <c r="R11" s="1"/>
      <c r="S11" s="1"/>
      <c r="T11" s="1"/>
      <c r="U11" s="1"/>
    </row>
    <row r="12" spans="1:21" ht="15.75" customHeight="1" x14ac:dyDescent="0.2">
      <c r="A12" t="s">
        <v>24</v>
      </c>
      <c r="B12" s="7">
        <v>1999</v>
      </c>
      <c r="C12" s="8">
        <v>18724</v>
      </c>
      <c r="D12" s="7">
        <v>150</v>
      </c>
      <c r="E12" s="7">
        <v>26</v>
      </c>
      <c r="F12" s="7">
        <v>0</v>
      </c>
      <c r="G12" s="7">
        <v>5</v>
      </c>
      <c r="H12" s="7">
        <v>17.3</v>
      </c>
      <c r="I12" s="7">
        <v>4.1520000000000001</v>
      </c>
      <c r="J12" s="7">
        <v>1.7350000000000001</v>
      </c>
      <c r="K12" s="7">
        <v>350</v>
      </c>
      <c r="L12" s="7">
        <v>11.3</v>
      </c>
      <c r="M12" s="7">
        <v>407</v>
      </c>
      <c r="N12" s="7">
        <v>578</v>
      </c>
      <c r="O12" s="1">
        <f t="shared" si="0"/>
        <v>492.5</v>
      </c>
      <c r="Q12" s="1"/>
      <c r="R12" s="1"/>
      <c r="S12" s="1"/>
      <c r="T12" s="1"/>
      <c r="U12" s="1"/>
    </row>
    <row r="13" spans="1:21" ht="15.75" customHeight="1" x14ac:dyDescent="0.2">
      <c r="A13" t="s">
        <v>25</v>
      </c>
      <c r="B13" s="7">
        <v>2016</v>
      </c>
      <c r="C13" s="8">
        <v>211467</v>
      </c>
      <c r="D13" s="7">
        <v>354</v>
      </c>
      <c r="E13" s="7">
        <v>9</v>
      </c>
      <c r="F13" s="7">
        <v>8714</v>
      </c>
      <c r="G13" s="7">
        <v>5</v>
      </c>
      <c r="H13" s="7">
        <v>47.9</v>
      </c>
      <c r="I13" s="7">
        <v>4.6440000000000001</v>
      </c>
      <c r="J13" s="7">
        <v>1.911</v>
      </c>
      <c r="K13" s="7">
        <v>540</v>
      </c>
      <c r="L13" s="7">
        <v>9.6999999999999993</v>
      </c>
      <c r="M13" s="7">
        <v>525</v>
      </c>
      <c r="N13" s="7">
        <v>728</v>
      </c>
      <c r="O13" s="1">
        <f t="shared" si="0"/>
        <v>626.5</v>
      </c>
      <c r="Q13" s="1"/>
      <c r="R13" s="1"/>
      <c r="S13" s="1"/>
      <c r="T13" s="1"/>
      <c r="U13" s="1"/>
    </row>
    <row r="14" spans="1:21" ht="15.75" customHeight="1" x14ac:dyDescent="0.2">
      <c r="A14" t="s">
        <v>26</v>
      </c>
      <c r="B14" s="7">
        <v>2003</v>
      </c>
      <c r="C14" s="8">
        <v>23585</v>
      </c>
      <c r="D14" s="7">
        <v>180</v>
      </c>
      <c r="E14" s="7">
        <v>22</v>
      </c>
      <c r="F14" s="7">
        <v>0</v>
      </c>
      <c r="G14" s="7">
        <v>5</v>
      </c>
      <c r="H14" s="7">
        <v>23.9</v>
      </c>
      <c r="I14" s="7">
        <v>4.1520000000000001</v>
      </c>
      <c r="J14" s="7">
        <v>1.7350000000000001</v>
      </c>
      <c r="K14" s="7">
        <v>350</v>
      </c>
      <c r="L14" s="7">
        <v>8.3000000000000007</v>
      </c>
      <c r="M14" s="7">
        <v>341</v>
      </c>
      <c r="N14" s="7">
        <v>578</v>
      </c>
      <c r="O14" s="1">
        <f t="shared" si="0"/>
        <v>459.5</v>
      </c>
      <c r="Q14" s="1"/>
      <c r="R14" s="1"/>
      <c r="S14" s="1"/>
      <c r="T14" s="1"/>
      <c r="U14" s="1"/>
    </row>
    <row r="15" spans="1:21" ht="15.75" customHeight="1" x14ac:dyDescent="0.2">
      <c r="A15" t="s">
        <v>27</v>
      </c>
      <c r="B15" s="7">
        <v>2023</v>
      </c>
      <c r="C15" s="8">
        <v>518430</v>
      </c>
      <c r="D15" s="7">
        <v>340</v>
      </c>
      <c r="E15" s="7">
        <v>2</v>
      </c>
      <c r="F15" s="7">
        <v>20969</v>
      </c>
      <c r="G15" s="7">
        <v>7</v>
      </c>
      <c r="H15" s="7">
        <v>51</v>
      </c>
      <c r="I15" s="7">
        <v>5.0629999999999997</v>
      </c>
      <c r="J15" s="7">
        <v>1.97</v>
      </c>
      <c r="K15" s="7">
        <v>740</v>
      </c>
      <c r="L15" s="7">
        <v>5.9</v>
      </c>
      <c r="M15" s="7">
        <v>604</v>
      </c>
      <c r="N15" s="7">
        <v>689</v>
      </c>
      <c r="O15" s="1">
        <f t="shared" si="0"/>
        <v>646.5</v>
      </c>
      <c r="Q15" s="1"/>
      <c r="R15" s="1"/>
      <c r="S15" s="1"/>
      <c r="T15" s="1"/>
      <c r="U15" s="1"/>
    </row>
    <row r="16" spans="1:21" ht="15.75" customHeight="1" x14ac:dyDescent="0.2">
      <c r="A16" t="s">
        <v>25</v>
      </c>
      <c r="B16" s="7">
        <v>2019</v>
      </c>
      <c r="C16" s="8">
        <v>322651</v>
      </c>
      <c r="D16" s="7">
        <v>354</v>
      </c>
      <c r="E16" s="7">
        <v>6</v>
      </c>
      <c r="F16" s="7">
        <v>13412</v>
      </c>
      <c r="G16" s="7">
        <v>5</v>
      </c>
      <c r="H16" s="7">
        <v>51</v>
      </c>
      <c r="I16" s="7">
        <v>4.6710000000000003</v>
      </c>
      <c r="J16" s="7">
        <v>1.893</v>
      </c>
      <c r="K16" s="7">
        <v>550</v>
      </c>
      <c r="L16" s="7">
        <v>5.4</v>
      </c>
      <c r="M16" s="7">
        <v>518</v>
      </c>
      <c r="N16" s="7">
        <v>623</v>
      </c>
      <c r="O16" s="1">
        <f t="shared" si="0"/>
        <v>570.5</v>
      </c>
      <c r="Q16" s="1"/>
      <c r="R16" s="1"/>
      <c r="S16" s="1"/>
      <c r="T16" s="1"/>
      <c r="U16" s="1"/>
    </row>
    <row r="17" spans="1:21" ht="15.75" customHeight="1" x14ac:dyDescent="0.2">
      <c r="A17" t="s">
        <v>28</v>
      </c>
      <c r="B17" s="7">
        <v>1999</v>
      </c>
      <c r="C17" s="8">
        <v>25246</v>
      </c>
      <c r="D17" s="7">
        <v>174</v>
      </c>
      <c r="E17" s="7">
        <v>26</v>
      </c>
      <c r="F17" s="7">
        <v>0</v>
      </c>
      <c r="G17" s="7">
        <v>5</v>
      </c>
      <c r="H17" s="7">
        <v>29</v>
      </c>
      <c r="I17" s="7">
        <v>4.7960000000000003</v>
      </c>
      <c r="J17" s="7">
        <v>1.8109999999999999</v>
      </c>
      <c r="K17" s="7">
        <v>455</v>
      </c>
      <c r="L17" s="7">
        <v>8.1999999999999993</v>
      </c>
      <c r="M17" s="7">
        <v>420</v>
      </c>
      <c r="N17" s="7">
        <v>805</v>
      </c>
      <c r="O17" s="1">
        <f t="shared" si="0"/>
        <v>612.5</v>
      </c>
      <c r="Q17" s="1"/>
      <c r="R17" s="1"/>
      <c r="S17" s="1"/>
      <c r="T17" s="1"/>
      <c r="U17" s="1"/>
    </row>
    <row r="18" spans="1:21" ht="15.75" customHeight="1" x14ac:dyDescent="0.2">
      <c r="A18" t="s">
        <v>29</v>
      </c>
      <c r="B18" s="7">
        <v>2001</v>
      </c>
      <c r="C18" s="8">
        <v>45220</v>
      </c>
      <c r="D18" s="7">
        <v>300</v>
      </c>
      <c r="E18" s="7">
        <v>24</v>
      </c>
      <c r="F18" s="7">
        <v>0</v>
      </c>
      <c r="G18" s="7">
        <v>5</v>
      </c>
      <c r="H18" s="7">
        <v>42.8</v>
      </c>
      <c r="I18" s="7">
        <v>4.8330000000000002</v>
      </c>
      <c r="J18" s="7">
        <v>1.85</v>
      </c>
      <c r="K18" s="7">
        <v>434</v>
      </c>
      <c r="L18" s="7">
        <v>5.7</v>
      </c>
      <c r="M18" s="7">
        <v>368</v>
      </c>
      <c r="N18" s="7">
        <v>720</v>
      </c>
      <c r="O18" s="1">
        <f t="shared" si="0"/>
        <v>544</v>
      </c>
      <c r="Q18" s="1"/>
      <c r="R18" s="1"/>
      <c r="S18" s="1"/>
      <c r="T18" s="1"/>
      <c r="U18" s="1"/>
    </row>
    <row r="19" spans="1:21" ht="15.75" customHeight="1" x14ac:dyDescent="0.2">
      <c r="A19" t="s">
        <v>30</v>
      </c>
      <c r="B19" s="7">
        <v>2016</v>
      </c>
      <c r="C19" s="8">
        <v>108031</v>
      </c>
      <c r="D19" s="7">
        <v>170</v>
      </c>
      <c r="E19" s="7">
        <v>9</v>
      </c>
      <c r="F19" s="7">
        <v>4268</v>
      </c>
      <c r="G19" s="7">
        <v>4</v>
      </c>
      <c r="H19" s="7">
        <v>32.4</v>
      </c>
      <c r="I19" s="7">
        <v>4.7119999999999997</v>
      </c>
      <c r="J19" s="7">
        <v>1.8540000000000001</v>
      </c>
      <c r="K19" s="7">
        <v>480</v>
      </c>
      <c r="L19" s="7">
        <v>8.4</v>
      </c>
      <c r="M19" s="7">
        <v>548</v>
      </c>
      <c r="N19" s="7">
        <v>712</v>
      </c>
      <c r="O19" s="1">
        <f t="shared" si="0"/>
        <v>630</v>
      </c>
      <c r="Q19" s="1"/>
      <c r="R19" s="1"/>
      <c r="S19" s="1"/>
      <c r="T19" s="1"/>
      <c r="U19" s="1"/>
    </row>
    <row r="20" spans="1:21" ht="15.75" customHeight="1" x14ac:dyDescent="0.2">
      <c r="A20" t="s">
        <v>31</v>
      </c>
      <c r="B20" s="7">
        <v>2017</v>
      </c>
      <c r="C20" s="8">
        <v>1316250</v>
      </c>
      <c r="D20" s="7">
        <v>610</v>
      </c>
      <c r="E20" s="7">
        <v>8</v>
      </c>
      <c r="F20" s="7">
        <v>50749</v>
      </c>
      <c r="G20" s="7">
        <v>2</v>
      </c>
      <c r="H20" s="7">
        <v>56.1</v>
      </c>
      <c r="I20" s="7">
        <v>4.4260000000000002</v>
      </c>
      <c r="J20" s="7">
        <v>1.94</v>
      </c>
      <c r="K20" s="7">
        <v>112</v>
      </c>
      <c r="L20" s="7">
        <v>3.5</v>
      </c>
      <c r="M20" s="7">
        <v>432</v>
      </c>
      <c r="N20" s="7">
        <v>675</v>
      </c>
      <c r="O20" s="1">
        <f t="shared" si="0"/>
        <v>553.5</v>
      </c>
      <c r="Q20" s="1"/>
      <c r="R20" s="1"/>
      <c r="S20" s="1"/>
      <c r="T20" s="1"/>
      <c r="U20" s="1"/>
    </row>
    <row r="21" spans="1:21" ht="15.75" customHeight="1" x14ac:dyDescent="0.2">
      <c r="A21" t="s">
        <v>32</v>
      </c>
      <c r="B21" s="7">
        <v>2013</v>
      </c>
      <c r="C21" s="8">
        <v>245979</v>
      </c>
      <c r="D21" s="7">
        <v>333</v>
      </c>
      <c r="E21" s="7">
        <v>12</v>
      </c>
      <c r="F21" s="7">
        <v>9949</v>
      </c>
      <c r="G21" s="7">
        <v>4</v>
      </c>
      <c r="H21" s="7">
        <v>44.9</v>
      </c>
      <c r="I21" s="7">
        <v>4.6399999999999997</v>
      </c>
      <c r="J21" s="7">
        <v>1.8540000000000001</v>
      </c>
      <c r="K21" s="7">
        <v>320</v>
      </c>
      <c r="L21" s="7">
        <v>5.4</v>
      </c>
      <c r="M21" s="7">
        <v>458</v>
      </c>
      <c r="N21" s="7">
        <v>702</v>
      </c>
      <c r="O21" s="1">
        <f t="shared" si="0"/>
        <v>580</v>
      </c>
      <c r="Q21" s="1"/>
      <c r="R21" s="1"/>
      <c r="S21" s="1"/>
      <c r="T21" s="1"/>
      <c r="U21" s="1"/>
    </row>
    <row r="22" spans="1:21" ht="15.75" customHeight="1" x14ac:dyDescent="0.2">
      <c r="A22" t="s">
        <v>33</v>
      </c>
      <c r="B22" s="7">
        <v>2021</v>
      </c>
      <c r="C22" s="8">
        <v>349389</v>
      </c>
      <c r="D22" s="7">
        <v>340</v>
      </c>
      <c r="E22" s="7">
        <v>4</v>
      </c>
      <c r="F22" s="7">
        <v>19213</v>
      </c>
      <c r="G22" s="7">
        <v>5</v>
      </c>
      <c r="H22" s="7">
        <v>51</v>
      </c>
      <c r="I22" s="7">
        <v>4.9390000000000001</v>
      </c>
      <c r="J22" s="7">
        <v>1.8859999999999999</v>
      </c>
      <c r="K22" s="7">
        <v>530</v>
      </c>
      <c r="L22" s="7">
        <v>5.0999999999999996</v>
      </c>
      <c r="M22" s="7">
        <v>606</v>
      </c>
      <c r="N22" s="7">
        <v>752</v>
      </c>
      <c r="O22" s="1">
        <f t="shared" si="0"/>
        <v>679</v>
      </c>
      <c r="Q22" s="1"/>
      <c r="R22" s="1"/>
      <c r="S22" s="1"/>
      <c r="T22" s="1"/>
      <c r="U22" s="1"/>
    </row>
    <row r="23" spans="1:21" ht="14.25" x14ac:dyDescent="0.2">
      <c r="A23" t="s">
        <v>34</v>
      </c>
      <c r="B23" s="7">
        <v>1997</v>
      </c>
      <c r="C23" s="8">
        <v>17015</v>
      </c>
      <c r="D23" s="7">
        <v>150</v>
      </c>
      <c r="E23" s="7">
        <v>28</v>
      </c>
      <c r="F23" s="7">
        <v>0</v>
      </c>
      <c r="G23" s="7">
        <v>5</v>
      </c>
      <c r="H23" s="7">
        <v>21.4</v>
      </c>
      <c r="I23" s="7">
        <v>4.4790000000000001</v>
      </c>
      <c r="J23" s="7">
        <v>1.7330000000000001</v>
      </c>
      <c r="K23" s="7">
        <v>390</v>
      </c>
      <c r="L23" s="7">
        <v>8.6</v>
      </c>
      <c r="M23" s="7">
        <v>558</v>
      </c>
      <c r="N23" s="7">
        <v>744</v>
      </c>
      <c r="O23" s="1">
        <f t="shared" si="0"/>
        <v>651</v>
      </c>
      <c r="Q23" s="1"/>
      <c r="R23" s="1"/>
      <c r="S23" s="1"/>
      <c r="T23" s="1"/>
      <c r="U23" s="1"/>
    </row>
    <row r="24" spans="1:21" ht="14.25" x14ac:dyDescent="0.2">
      <c r="A24" t="s">
        <v>35</v>
      </c>
      <c r="B24" s="7">
        <v>2018</v>
      </c>
      <c r="C24" s="8">
        <v>309303</v>
      </c>
      <c r="D24" s="7">
        <v>230</v>
      </c>
      <c r="E24" s="7">
        <v>7</v>
      </c>
      <c r="F24" s="7">
        <v>12896</v>
      </c>
      <c r="G24" s="7">
        <v>2</v>
      </c>
      <c r="H24" s="7">
        <v>37.700000000000003</v>
      </c>
      <c r="I24" s="7">
        <v>4.1769999999999996</v>
      </c>
      <c r="J24" s="7">
        <v>1.8320000000000001</v>
      </c>
      <c r="K24" s="7">
        <v>280</v>
      </c>
      <c r="L24" s="7">
        <v>6.1</v>
      </c>
      <c r="M24" s="7">
        <v>500</v>
      </c>
      <c r="N24" s="7">
        <v>640</v>
      </c>
      <c r="O24" s="1">
        <f t="shared" si="0"/>
        <v>570</v>
      </c>
      <c r="Q24" s="1"/>
      <c r="R24" s="1"/>
      <c r="S24" s="1"/>
      <c r="T24" s="1"/>
      <c r="U24" s="1"/>
    </row>
    <row r="25" spans="1:21" ht="14.25" x14ac:dyDescent="0.2">
      <c r="A25" t="s">
        <v>36</v>
      </c>
      <c r="B25" s="7">
        <v>1999</v>
      </c>
      <c r="C25" s="8">
        <v>26324</v>
      </c>
      <c r="D25" s="7">
        <v>165</v>
      </c>
      <c r="E25" s="7">
        <v>26</v>
      </c>
      <c r="F25" s="7">
        <v>0</v>
      </c>
      <c r="G25" s="7">
        <v>5</v>
      </c>
      <c r="H25" s="7">
        <v>23.45</v>
      </c>
      <c r="I25" s="7">
        <v>4.7960000000000003</v>
      </c>
      <c r="J25" s="7">
        <v>1.81</v>
      </c>
      <c r="K25" s="7">
        <v>455</v>
      </c>
      <c r="L25" s="7">
        <v>9.1999999999999993</v>
      </c>
      <c r="M25" s="7">
        <v>497</v>
      </c>
      <c r="N25" s="7">
        <v>931</v>
      </c>
      <c r="O25" s="1">
        <f t="shared" si="0"/>
        <v>714</v>
      </c>
      <c r="Q25" s="1"/>
      <c r="R25" s="1"/>
      <c r="S25" s="1"/>
      <c r="T25" s="1"/>
      <c r="U25" s="1"/>
    </row>
    <row r="26" spans="1:21" ht="14.25" x14ac:dyDescent="0.2">
      <c r="A26" t="s">
        <v>37</v>
      </c>
      <c r="B26" s="7">
        <v>2009</v>
      </c>
      <c r="C26" s="8">
        <v>57914</v>
      </c>
      <c r="D26" s="7">
        <v>269</v>
      </c>
      <c r="E26" s="7">
        <v>16</v>
      </c>
      <c r="F26" s="7">
        <v>2439</v>
      </c>
      <c r="G26" s="7">
        <v>5</v>
      </c>
      <c r="H26" s="7">
        <v>33.700000000000003</v>
      </c>
      <c r="I26" s="7">
        <v>4.7030000000000003</v>
      </c>
      <c r="J26" s="7">
        <v>1.8260000000000001</v>
      </c>
      <c r="K26" s="7">
        <v>480</v>
      </c>
      <c r="L26" s="7">
        <v>6.4</v>
      </c>
      <c r="M26" s="7">
        <v>474</v>
      </c>
      <c r="N26" s="7">
        <v>749</v>
      </c>
      <c r="O26" s="1">
        <f t="shared" si="0"/>
        <v>611.5</v>
      </c>
      <c r="Q26" s="1"/>
      <c r="R26" s="1"/>
      <c r="S26" s="1"/>
      <c r="T26" s="1"/>
      <c r="U26" s="1"/>
    </row>
    <row r="27" spans="1:21" ht="14.25" x14ac:dyDescent="0.2">
      <c r="A27" t="s">
        <v>38</v>
      </c>
      <c r="B27" s="7">
        <v>2014</v>
      </c>
      <c r="C27" s="8">
        <v>140955</v>
      </c>
      <c r="D27" s="7">
        <v>300</v>
      </c>
      <c r="E27" s="7">
        <v>11</v>
      </c>
      <c r="F27" s="7">
        <v>5682</v>
      </c>
      <c r="G27" s="7">
        <v>5</v>
      </c>
      <c r="H27" s="7">
        <v>44.9</v>
      </c>
      <c r="I27" s="7">
        <v>4.9260000000000002</v>
      </c>
      <c r="J27" s="7">
        <v>1.8740000000000001</v>
      </c>
      <c r="K27" s="7">
        <v>565</v>
      </c>
      <c r="L27" s="7">
        <v>5.6</v>
      </c>
      <c r="M27" s="7">
        <v>525</v>
      </c>
      <c r="N27" s="7">
        <v>825</v>
      </c>
      <c r="O27" s="1">
        <f t="shared" si="0"/>
        <v>675</v>
      </c>
      <c r="Q27" s="1"/>
      <c r="R27" s="1"/>
      <c r="S27" s="1"/>
      <c r="T27" s="1"/>
      <c r="U27" s="1"/>
    </row>
    <row r="28" spans="1:21" ht="14.25" x14ac:dyDescent="0.2">
      <c r="A28" t="s">
        <v>39</v>
      </c>
      <c r="B28" s="7">
        <v>1999</v>
      </c>
      <c r="C28" s="8">
        <v>18439</v>
      </c>
      <c r="D28" s="7">
        <v>150</v>
      </c>
      <c r="E28" s="7">
        <v>26</v>
      </c>
      <c r="F28" s="7">
        <v>0</v>
      </c>
      <c r="G28" s="7">
        <v>5</v>
      </c>
      <c r="H28" s="7">
        <v>21.4</v>
      </c>
      <c r="I28" s="7">
        <v>4.1520000000000001</v>
      </c>
      <c r="J28" s="7">
        <v>1.7350000000000001</v>
      </c>
      <c r="K28" s="7">
        <v>350</v>
      </c>
      <c r="L28" s="7">
        <v>9.1999999999999993</v>
      </c>
      <c r="M28" s="7">
        <v>440</v>
      </c>
      <c r="N28" s="7">
        <v>605</v>
      </c>
      <c r="O28" s="1">
        <f t="shared" si="0"/>
        <v>522.5</v>
      </c>
      <c r="Q28" s="1"/>
      <c r="R28" s="1"/>
      <c r="S28" s="1"/>
      <c r="T28" s="1"/>
      <c r="U28" s="1"/>
    </row>
    <row r="29" spans="1:21" ht="14.25" x14ac:dyDescent="0.2">
      <c r="A29" t="s">
        <v>40</v>
      </c>
      <c r="B29" s="7">
        <v>2021</v>
      </c>
      <c r="C29" s="8">
        <v>161489</v>
      </c>
      <c r="D29" s="7">
        <v>150</v>
      </c>
      <c r="E29" s="7">
        <v>4</v>
      </c>
      <c r="F29" s="7">
        <v>6031</v>
      </c>
      <c r="G29" s="7">
        <v>5</v>
      </c>
      <c r="H29" s="7">
        <v>25.5</v>
      </c>
      <c r="I29" s="7">
        <v>4.4560000000000004</v>
      </c>
      <c r="J29" s="7">
        <v>1.796</v>
      </c>
      <c r="K29" s="7">
        <v>425</v>
      </c>
      <c r="L29" s="7">
        <v>8.8000000000000007</v>
      </c>
      <c r="M29" s="7">
        <v>585</v>
      </c>
      <c r="N29" s="7">
        <v>710</v>
      </c>
      <c r="O29" s="1">
        <f t="shared" si="0"/>
        <v>647.5</v>
      </c>
      <c r="Q29" s="1"/>
      <c r="R29" s="1"/>
      <c r="S29" s="1"/>
      <c r="T29" s="1"/>
      <c r="U29" s="1"/>
    </row>
    <row r="30" spans="1:21" ht="14.25" x14ac:dyDescent="0.2">
      <c r="A30" t="s">
        <v>41</v>
      </c>
      <c r="B30" s="7">
        <v>2022</v>
      </c>
      <c r="C30" s="8">
        <v>238154</v>
      </c>
      <c r="D30" s="7">
        <v>150</v>
      </c>
      <c r="E30" s="7">
        <v>3</v>
      </c>
      <c r="F30" s="7">
        <v>10158</v>
      </c>
      <c r="G30" s="7">
        <v>5</v>
      </c>
      <c r="H30" s="7">
        <v>25.5</v>
      </c>
      <c r="I30" s="7">
        <v>4.484</v>
      </c>
      <c r="J30" s="7">
        <v>1.849</v>
      </c>
      <c r="K30" s="7">
        <v>530</v>
      </c>
      <c r="L30" s="7">
        <v>9.3000000000000007</v>
      </c>
      <c r="M30" s="7">
        <v>551</v>
      </c>
      <c r="N30" s="7">
        <v>626</v>
      </c>
      <c r="O30" s="1">
        <f t="shared" si="0"/>
        <v>588.5</v>
      </c>
      <c r="Q30" s="1"/>
      <c r="R30" s="1"/>
      <c r="S30" s="1"/>
      <c r="T30" s="1"/>
      <c r="U30" s="1"/>
    </row>
    <row r="31" spans="1:21" ht="14.25" x14ac:dyDescent="0.2">
      <c r="A31" t="s">
        <v>42</v>
      </c>
      <c r="B31" s="7">
        <v>1998</v>
      </c>
      <c r="C31" s="8">
        <v>21283</v>
      </c>
      <c r="D31" s="7">
        <v>193</v>
      </c>
      <c r="E31" s="7">
        <v>27</v>
      </c>
      <c r="F31" s="7">
        <v>0</v>
      </c>
      <c r="G31" s="7">
        <v>5</v>
      </c>
      <c r="H31" s="7">
        <v>28.5</v>
      </c>
      <c r="I31" s="7">
        <v>4.45</v>
      </c>
      <c r="J31" s="7">
        <v>1.7330000000000001</v>
      </c>
      <c r="K31" s="7">
        <v>440</v>
      </c>
      <c r="L31" s="7">
        <v>8.6999999999999993</v>
      </c>
      <c r="M31" s="7">
        <v>496</v>
      </c>
      <c r="N31" s="7">
        <v>738</v>
      </c>
      <c r="O31" s="1">
        <f t="shared" si="0"/>
        <v>617</v>
      </c>
      <c r="Q31" s="1"/>
      <c r="R31" s="1"/>
      <c r="S31" s="1"/>
      <c r="T31" s="1"/>
      <c r="U31" s="1"/>
    </row>
    <row r="32" spans="1:21" ht="14.25" x14ac:dyDescent="0.2">
      <c r="A32" t="s">
        <v>43</v>
      </c>
      <c r="B32" s="7">
        <v>2016</v>
      </c>
      <c r="C32" s="8">
        <v>294238</v>
      </c>
      <c r="D32" s="7">
        <v>286</v>
      </c>
      <c r="E32" s="7">
        <v>9</v>
      </c>
      <c r="F32" s="7">
        <v>11350</v>
      </c>
      <c r="G32" s="7">
        <v>4</v>
      </c>
      <c r="H32" s="7">
        <v>38.700000000000003</v>
      </c>
      <c r="I32" s="7">
        <v>4.1909999999999998</v>
      </c>
      <c r="J32" s="7">
        <v>1.8320000000000001</v>
      </c>
      <c r="K32" s="7">
        <v>305</v>
      </c>
      <c r="L32" s="7">
        <v>4.7</v>
      </c>
      <c r="M32" s="7">
        <v>506</v>
      </c>
      <c r="N32" s="7">
        <v>589</v>
      </c>
      <c r="O32" s="1">
        <f t="shared" si="0"/>
        <v>547.5</v>
      </c>
      <c r="Q32" s="1"/>
      <c r="R32" s="1"/>
      <c r="S32" s="1"/>
      <c r="T32" s="1"/>
      <c r="U32" s="1"/>
    </row>
    <row r="33" spans="1:21" ht="14.25" x14ac:dyDescent="0.2">
      <c r="A33" t="s">
        <v>44</v>
      </c>
      <c r="B33" s="7">
        <v>2007</v>
      </c>
      <c r="C33" s="8">
        <v>45036</v>
      </c>
      <c r="D33" s="7">
        <v>200</v>
      </c>
      <c r="E33" s="7">
        <v>18</v>
      </c>
      <c r="F33" s="7">
        <v>1884</v>
      </c>
      <c r="G33" s="7">
        <v>5</v>
      </c>
      <c r="H33" s="7">
        <v>28.5</v>
      </c>
      <c r="I33" s="7">
        <v>4.2859999999999996</v>
      </c>
      <c r="J33" s="7">
        <v>1.7649999999999999</v>
      </c>
      <c r="K33" s="7">
        <v>370</v>
      </c>
      <c r="L33" s="7">
        <v>7.2</v>
      </c>
      <c r="M33" s="7">
        <v>319</v>
      </c>
      <c r="N33" s="7">
        <v>545</v>
      </c>
      <c r="O33" s="1">
        <f t="shared" si="0"/>
        <v>432</v>
      </c>
      <c r="Q33" s="1"/>
      <c r="R33" s="1"/>
      <c r="S33" s="1"/>
      <c r="T33" s="1"/>
      <c r="U33" s="1"/>
    </row>
    <row r="34" spans="1:21" ht="14.25" x14ac:dyDescent="0.2">
      <c r="A34" t="s">
        <v>26</v>
      </c>
      <c r="B34" s="7">
        <v>2002</v>
      </c>
      <c r="C34" s="8">
        <v>22414</v>
      </c>
      <c r="D34" s="7">
        <v>180</v>
      </c>
      <c r="E34" s="7">
        <v>23</v>
      </c>
      <c r="F34" s="7">
        <v>0</v>
      </c>
      <c r="G34" s="7">
        <v>5</v>
      </c>
      <c r="H34" s="7">
        <v>23.9</v>
      </c>
      <c r="I34" s="7">
        <v>4.1520000000000001</v>
      </c>
      <c r="J34" s="7">
        <v>1.7350000000000001</v>
      </c>
      <c r="K34" s="7">
        <v>350</v>
      </c>
      <c r="L34" s="7">
        <v>7.5</v>
      </c>
      <c r="M34" s="7">
        <v>352</v>
      </c>
      <c r="N34" s="7">
        <v>644</v>
      </c>
      <c r="O34" s="1">
        <f t="shared" si="0"/>
        <v>498</v>
      </c>
      <c r="Q34" s="1"/>
      <c r="R34" s="1"/>
      <c r="S34" s="1"/>
      <c r="T34" s="1"/>
      <c r="U34" s="1"/>
    </row>
    <row r="35" spans="1:21" ht="14.25" x14ac:dyDescent="0.2">
      <c r="A35" t="s">
        <v>45</v>
      </c>
      <c r="B35" s="7">
        <v>2004</v>
      </c>
      <c r="C35" s="8">
        <v>26010</v>
      </c>
      <c r="D35" s="7">
        <v>180</v>
      </c>
      <c r="E35" s="7">
        <v>21</v>
      </c>
      <c r="F35" s="7">
        <v>0</v>
      </c>
      <c r="G35" s="7">
        <v>5</v>
      </c>
      <c r="H35" s="7">
        <v>23.9</v>
      </c>
      <c r="I35" s="7">
        <v>4.1520000000000001</v>
      </c>
      <c r="J35" s="7">
        <v>1.7350000000000001</v>
      </c>
      <c r="K35" s="7">
        <v>350</v>
      </c>
      <c r="L35" s="7">
        <v>7.5</v>
      </c>
      <c r="M35" s="7">
        <v>352</v>
      </c>
      <c r="N35" s="7">
        <v>644</v>
      </c>
      <c r="O35" s="1">
        <f t="shared" si="0"/>
        <v>498</v>
      </c>
      <c r="Q35" s="1"/>
      <c r="R35" s="1"/>
      <c r="S35" s="1"/>
      <c r="T35" s="1"/>
      <c r="U35" s="1"/>
    </row>
    <row r="36" spans="1:21" ht="14.25" x14ac:dyDescent="0.2">
      <c r="A36" t="s">
        <v>46</v>
      </c>
      <c r="B36" s="7">
        <v>2003</v>
      </c>
      <c r="C36" s="8">
        <v>22858</v>
      </c>
      <c r="D36" s="7">
        <v>130</v>
      </c>
      <c r="E36" s="7">
        <v>22</v>
      </c>
      <c r="F36" s="7">
        <v>0</v>
      </c>
      <c r="G36" s="7">
        <v>5</v>
      </c>
      <c r="H36" s="7">
        <v>19.899999999999999</v>
      </c>
      <c r="I36" s="7">
        <v>4.548</v>
      </c>
      <c r="J36" s="7">
        <v>1.772</v>
      </c>
      <c r="K36" s="7">
        <v>445</v>
      </c>
      <c r="L36" s="7">
        <v>10.199999999999999</v>
      </c>
      <c r="M36" s="7">
        <v>560</v>
      </c>
      <c r="N36" s="7">
        <v>805</v>
      </c>
      <c r="O36" s="1">
        <f t="shared" si="0"/>
        <v>682.5</v>
      </c>
      <c r="Q36" s="1"/>
      <c r="R36" s="1"/>
      <c r="S36" s="1"/>
      <c r="T36" s="1"/>
      <c r="U36" s="1"/>
    </row>
    <row r="37" spans="1:21" ht="14.25" x14ac:dyDescent="0.2">
      <c r="A37" t="s">
        <v>47</v>
      </c>
      <c r="B37" s="7">
        <v>1999</v>
      </c>
      <c r="C37" s="8">
        <v>17353</v>
      </c>
      <c r="D37" s="7">
        <v>125</v>
      </c>
      <c r="E37" s="7">
        <v>26</v>
      </c>
      <c r="F37" s="7">
        <v>0</v>
      </c>
      <c r="G37" s="7">
        <v>5</v>
      </c>
      <c r="H37" s="7">
        <v>17.3</v>
      </c>
      <c r="I37" s="7">
        <v>4.1520000000000001</v>
      </c>
      <c r="J37" s="7">
        <v>1.7350000000000001</v>
      </c>
      <c r="K37" s="7">
        <v>350</v>
      </c>
      <c r="L37" s="7">
        <v>9.6999999999999993</v>
      </c>
      <c r="M37" s="7">
        <v>484</v>
      </c>
      <c r="N37" s="7">
        <v>649</v>
      </c>
      <c r="O37" s="1">
        <f t="shared" si="0"/>
        <v>566.5</v>
      </c>
      <c r="Q37" s="1"/>
      <c r="R37" s="1"/>
      <c r="S37" s="1"/>
      <c r="T37" s="1"/>
      <c r="U37" s="1"/>
    </row>
    <row r="38" spans="1:21" ht="14.25" x14ac:dyDescent="0.2">
      <c r="A38" t="s">
        <v>48</v>
      </c>
      <c r="B38" s="7">
        <v>1998</v>
      </c>
      <c r="C38" s="8">
        <v>16274</v>
      </c>
      <c r="D38" s="7">
        <v>150</v>
      </c>
      <c r="E38" s="7">
        <v>27</v>
      </c>
      <c r="F38" s="7">
        <v>0</v>
      </c>
      <c r="G38" s="7">
        <v>5</v>
      </c>
      <c r="H38" s="7">
        <v>21.4</v>
      </c>
      <c r="I38" s="7">
        <v>4.1520000000000001</v>
      </c>
      <c r="J38" s="7">
        <v>1.7350000000000001</v>
      </c>
      <c r="K38" s="7">
        <v>350</v>
      </c>
      <c r="L38" s="7">
        <v>9.1999999999999993</v>
      </c>
      <c r="M38" s="7">
        <v>440</v>
      </c>
      <c r="N38" s="7">
        <v>605</v>
      </c>
      <c r="O38" s="1">
        <f t="shared" si="0"/>
        <v>522.5</v>
      </c>
      <c r="Q38" s="1"/>
      <c r="R38" s="1"/>
      <c r="S38" s="1"/>
      <c r="T38" s="1"/>
      <c r="U38" s="1"/>
    </row>
    <row r="39" spans="1:21" ht="14.25" x14ac:dyDescent="0.2">
      <c r="A39" t="s">
        <v>41</v>
      </c>
      <c r="B39" s="7">
        <v>2019</v>
      </c>
      <c r="C39" s="8">
        <v>129711</v>
      </c>
      <c r="D39" s="7">
        <v>150</v>
      </c>
      <c r="E39" s="7">
        <v>6</v>
      </c>
      <c r="F39" s="7">
        <v>5067</v>
      </c>
      <c r="G39" s="7">
        <v>5</v>
      </c>
      <c r="H39" s="7">
        <v>25.5</v>
      </c>
      <c r="I39" s="7">
        <v>4.3879999999999999</v>
      </c>
      <c r="J39" s="7">
        <v>1.831</v>
      </c>
      <c r="K39" s="7">
        <v>460</v>
      </c>
      <c r="L39" s="7">
        <v>8.9</v>
      </c>
      <c r="M39" s="7">
        <v>653</v>
      </c>
      <c r="N39" s="7">
        <v>762</v>
      </c>
      <c r="O39" s="1">
        <f t="shared" si="0"/>
        <v>707.5</v>
      </c>
      <c r="Q39" s="1"/>
      <c r="R39" s="1"/>
      <c r="S39" s="1"/>
      <c r="T39" s="1"/>
      <c r="U39" s="1"/>
    </row>
    <row r="40" spans="1:21" ht="14.25" x14ac:dyDescent="0.2">
      <c r="A40" t="s">
        <v>49</v>
      </c>
      <c r="B40" s="7">
        <v>1999</v>
      </c>
      <c r="C40" s="8">
        <v>58239</v>
      </c>
      <c r="D40" s="7">
        <v>225</v>
      </c>
      <c r="E40" s="7">
        <v>26</v>
      </c>
      <c r="F40" s="7">
        <v>0</v>
      </c>
      <c r="G40" s="7">
        <v>4</v>
      </c>
      <c r="H40" s="7">
        <v>23.96</v>
      </c>
      <c r="I40" s="7">
        <v>4.0410000000000004</v>
      </c>
      <c r="J40" s="7">
        <v>1.764</v>
      </c>
      <c r="K40" s="7">
        <v>270</v>
      </c>
      <c r="L40" s="7">
        <v>7.4</v>
      </c>
      <c r="M40" s="7">
        <v>422</v>
      </c>
      <c r="N40" s="7">
        <v>744</v>
      </c>
      <c r="O40" s="1">
        <f t="shared" si="0"/>
        <v>583</v>
      </c>
      <c r="Q40" s="1"/>
      <c r="R40" s="1"/>
      <c r="S40" s="1"/>
      <c r="T40" s="1"/>
      <c r="U40" s="1"/>
    </row>
    <row r="41" spans="1:21" ht="14.25" x14ac:dyDescent="0.2">
      <c r="A41" t="s">
        <v>50</v>
      </c>
      <c r="B41" s="7">
        <v>2001</v>
      </c>
      <c r="C41" s="8">
        <v>30386</v>
      </c>
      <c r="D41" s="7">
        <v>165</v>
      </c>
      <c r="E41" s="7">
        <v>24</v>
      </c>
      <c r="F41" s="7">
        <v>0</v>
      </c>
      <c r="G41" s="7">
        <v>5</v>
      </c>
      <c r="H41" s="7">
        <v>23.45</v>
      </c>
      <c r="I41" s="7">
        <v>4.7960000000000003</v>
      </c>
      <c r="J41" s="7">
        <v>1.81</v>
      </c>
      <c r="K41" s="7">
        <v>455</v>
      </c>
      <c r="L41" s="7">
        <v>9.1999999999999993</v>
      </c>
      <c r="M41" s="7">
        <v>497</v>
      </c>
      <c r="N41" s="7">
        <v>931</v>
      </c>
      <c r="O41" s="1">
        <f t="shared" si="0"/>
        <v>714</v>
      </c>
      <c r="Q41" s="1"/>
      <c r="R41" s="1"/>
      <c r="S41" s="1"/>
      <c r="T41" s="1"/>
      <c r="U41" s="1"/>
    </row>
    <row r="42" spans="1:21" ht="14.25" x14ac:dyDescent="0.2">
      <c r="A42" t="s">
        <v>51</v>
      </c>
      <c r="B42" s="7">
        <v>2008</v>
      </c>
      <c r="C42" s="8">
        <v>45994</v>
      </c>
      <c r="D42" s="7">
        <v>163</v>
      </c>
      <c r="E42" s="7">
        <v>17</v>
      </c>
      <c r="F42" s="7">
        <v>1868</v>
      </c>
      <c r="G42" s="7">
        <v>5</v>
      </c>
      <c r="H42" s="7">
        <v>23</v>
      </c>
      <c r="I42" s="7">
        <v>4.5860000000000003</v>
      </c>
      <c r="J42" s="7">
        <v>1.772</v>
      </c>
      <c r="K42" s="7">
        <v>442</v>
      </c>
      <c r="L42" s="7">
        <v>8.9</v>
      </c>
      <c r="M42" s="7">
        <v>581</v>
      </c>
      <c r="N42" s="7">
        <v>854</v>
      </c>
      <c r="O42" s="1">
        <f t="shared" si="0"/>
        <v>717.5</v>
      </c>
      <c r="Q42" s="1"/>
      <c r="R42" s="1"/>
      <c r="S42" s="1"/>
      <c r="T42" s="1"/>
      <c r="U42" s="1"/>
    </row>
    <row r="43" spans="1:21" ht="14.25" x14ac:dyDescent="0.2">
      <c r="A43" t="s">
        <v>52</v>
      </c>
      <c r="B43" s="7">
        <v>2001</v>
      </c>
      <c r="C43" s="8">
        <v>27219</v>
      </c>
      <c r="D43" s="7">
        <v>165</v>
      </c>
      <c r="E43" s="7">
        <v>24</v>
      </c>
      <c r="F43" s="7">
        <v>0</v>
      </c>
      <c r="G43" s="7">
        <v>5</v>
      </c>
      <c r="H43" s="7">
        <v>23.9</v>
      </c>
      <c r="I43" s="7">
        <v>4.7960000000000003</v>
      </c>
      <c r="J43" s="7">
        <v>1.81</v>
      </c>
      <c r="K43" s="7">
        <v>550</v>
      </c>
      <c r="L43" s="7">
        <v>9.4</v>
      </c>
      <c r="M43" s="7">
        <v>642</v>
      </c>
      <c r="N43" s="7">
        <v>642</v>
      </c>
      <c r="O43" s="1">
        <f t="shared" si="0"/>
        <v>642</v>
      </c>
      <c r="Q43" s="1"/>
      <c r="R43" s="1"/>
      <c r="S43" s="1"/>
      <c r="T43" s="1"/>
      <c r="U43" s="1"/>
    </row>
    <row r="44" spans="1:21" ht="14.25" x14ac:dyDescent="0.2">
      <c r="A44" t="s">
        <v>53</v>
      </c>
      <c r="B44" s="7">
        <v>2012</v>
      </c>
      <c r="C44" s="8">
        <v>101248</v>
      </c>
      <c r="D44" s="7">
        <v>300</v>
      </c>
      <c r="E44" s="7">
        <v>13</v>
      </c>
      <c r="F44" s="7">
        <v>4102</v>
      </c>
      <c r="G44" s="7">
        <v>5</v>
      </c>
      <c r="H44" s="7">
        <v>44.9</v>
      </c>
      <c r="I44" s="7">
        <v>4.915</v>
      </c>
      <c r="J44" s="7">
        <v>1.8740000000000001</v>
      </c>
      <c r="K44" s="7">
        <v>530</v>
      </c>
      <c r="L44" s="7">
        <v>5.5</v>
      </c>
      <c r="M44" s="7">
        <v>525</v>
      </c>
      <c r="N44" s="7">
        <v>855</v>
      </c>
      <c r="O44" s="1">
        <f t="shared" si="0"/>
        <v>690</v>
      </c>
      <c r="Q44" s="1"/>
      <c r="R44" s="1"/>
      <c r="S44" s="1"/>
      <c r="T44" s="1"/>
      <c r="U44" s="1"/>
    </row>
    <row r="45" spans="1:21" ht="14.25" x14ac:dyDescent="0.2">
      <c r="A45" t="s">
        <v>54</v>
      </c>
      <c r="B45" s="7">
        <v>2014</v>
      </c>
      <c r="C45" s="8">
        <v>137038</v>
      </c>
      <c r="D45" s="7">
        <v>300</v>
      </c>
      <c r="E45" s="7">
        <v>11</v>
      </c>
      <c r="F45" s="7">
        <v>5495</v>
      </c>
      <c r="G45" s="7">
        <v>5</v>
      </c>
      <c r="H45" s="7">
        <v>44.9</v>
      </c>
      <c r="I45" s="7">
        <v>4.915</v>
      </c>
      <c r="J45" s="7">
        <v>1.8740000000000001</v>
      </c>
      <c r="K45" s="7">
        <v>530</v>
      </c>
      <c r="L45" s="7">
        <v>5.5</v>
      </c>
      <c r="M45" s="7">
        <v>525</v>
      </c>
      <c r="N45" s="7">
        <v>855</v>
      </c>
      <c r="O45" s="1">
        <f t="shared" si="0"/>
        <v>690</v>
      </c>
      <c r="Q45" s="1"/>
      <c r="R45" s="1"/>
      <c r="S45" s="1"/>
      <c r="T45" s="1"/>
      <c r="U45" s="1"/>
    </row>
    <row r="46" spans="1:21" ht="14.25" x14ac:dyDescent="0.2">
      <c r="A46" t="s">
        <v>55</v>
      </c>
      <c r="B46" s="7">
        <v>2020</v>
      </c>
      <c r="C46" s="8">
        <v>436302</v>
      </c>
      <c r="D46" s="7">
        <v>340</v>
      </c>
      <c r="E46" s="7">
        <v>5</v>
      </c>
      <c r="F46" s="7">
        <v>16804</v>
      </c>
      <c r="G46" s="7">
        <v>7</v>
      </c>
      <c r="H46" s="7">
        <v>51</v>
      </c>
      <c r="I46" s="7">
        <v>5.0629999999999997</v>
      </c>
      <c r="J46" s="7">
        <v>1.97</v>
      </c>
      <c r="K46" s="7">
        <v>740</v>
      </c>
      <c r="L46" s="7">
        <v>5.9</v>
      </c>
      <c r="M46" s="7">
        <v>510</v>
      </c>
      <c r="N46" s="7">
        <v>680</v>
      </c>
      <c r="O46" s="1">
        <f t="shared" si="0"/>
        <v>595</v>
      </c>
      <c r="Q46" s="1"/>
      <c r="R46" s="1"/>
      <c r="S46" s="1"/>
      <c r="T46" s="1"/>
      <c r="U46" s="1"/>
    </row>
    <row r="47" spans="1:21" ht="13.5" thickBot="1" x14ac:dyDescent="0.25">
      <c r="I47" s="6"/>
      <c r="Q47" s="2"/>
    </row>
    <row r="48" spans="1:21" ht="13.5" thickBot="1" x14ac:dyDescent="0.25">
      <c r="I48" s="3"/>
      <c r="Q48" s="2"/>
    </row>
    <row r="49" spans="9:17" ht="13.5" thickBot="1" x14ac:dyDescent="0.25">
      <c r="I49" s="3"/>
      <c r="Q49" s="2"/>
    </row>
    <row r="50" spans="9:17" ht="13.5" thickBot="1" x14ac:dyDescent="0.25">
      <c r="I50" s="3"/>
      <c r="Q50" s="2"/>
    </row>
    <row r="51" spans="9:17" ht="13.5" thickBot="1" x14ac:dyDescent="0.25">
      <c r="I51" s="3"/>
      <c r="Q51" s="2"/>
    </row>
    <row r="52" spans="9:17" ht="13.5" thickBot="1" x14ac:dyDescent="0.25">
      <c r="I52" s="3"/>
      <c r="Q52" s="2"/>
    </row>
    <row r="53" spans="9:17" ht="13.5" thickBot="1" x14ac:dyDescent="0.25">
      <c r="I53" s="3"/>
      <c r="Q53" s="2"/>
    </row>
    <row r="54" spans="9:17" ht="13.5" thickBot="1" x14ac:dyDescent="0.25">
      <c r="I54" s="3"/>
      <c r="Q54" s="2"/>
    </row>
    <row r="55" spans="9:17" ht="13.5" thickBot="1" x14ac:dyDescent="0.25">
      <c r="I55" s="3"/>
      <c r="Q55" s="2"/>
    </row>
    <row r="56" spans="9:17" ht="13.5" thickBot="1" x14ac:dyDescent="0.25">
      <c r="I56" s="3"/>
      <c r="Q56" s="2"/>
    </row>
    <row r="57" spans="9:17" ht="13.5" thickBot="1" x14ac:dyDescent="0.25">
      <c r="I57" s="3"/>
      <c r="Q57" s="2"/>
    </row>
    <row r="58" spans="9:17" ht="13.5" thickBot="1" x14ac:dyDescent="0.25">
      <c r="I58" s="3"/>
      <c r="Q58" s="2"/>
    </row>
    <row r="59" spans="9:17" ht="13.5" thickBot="1" x14ac:dyDescent="0.25">
      <c r="I59" s="3"/>
      <c r="Q59" s="2"/>
    </row>
    <row r="60" spans="9:17" ht="13.5" thickBot="1" x14ac:dyDescent="0.25">
      <c r="I60" s="3"/>
      <c r="Q60" s="2"/>
    </row>
    <row r="61" spans="9:17" ht="13.5" thickBot="1" x14ac:dyDescent="0.25">
      <c r="I61" s="3"/>
      <c r="Q61" s="2"/>
    </row>
    <row r="62" spans="9:17" ht="13.5" thickBot="1" x14ac:dyDescent="0.25">
      <c r="I62" s="3"/>
      <c r="Q62" s="2"/>
    </row>
    <row r="63" spans="9:17" ht="15.75" customHeight="1" thickBot="1" x14ac:dyDescent="0.25">
      <c r="I63" s="3"/>
    </row>
    <row r="64" spans="9:17" ht="15.75" customHeight="1" thickBot="1" x14ac:dyDescent="0.25">
      <c r="I64" s="3"/>
    </row>
    <row r="65" spans="9:9" ht="15.75" customHeight="1" thickBot="1" x14ac:dyDescent="0.25">
      <c r="I65" s="3"/>
    </row>
    <row r="66" spans="9:9" ht="15.75" customHeight="1" thickBot="1" x14ac:dyDescent="0.25">
      <c r="I66" s="3"/>
    </row>
    <row r="67" spans="9:9" ht="15.75" customHeight="1" thickBot="1" x14ac:dyDescent="0.25">
      <c r="I67" s="3"/>
    </row>
    <row r="68" spans="9:9" ht="15.75" customHeight="1" thickBot="1" x14ac:dyDescent="0.25">
      <c r="I68" s="3"/>
    </row>
    <row r="69" spans="9:9" ht="15.75" customHeight="1" thickBot="1" x14ac:dyDescent="0.25">
      <c r="I69" s="3"/>
    </row>
    <row r="70" spans="9:9" ht="15.75" customHeight="1" thickBot="1" x14ac:dyDescent="0.25">
      <c r="I70" s="3"/>
    </row>
    <row r="71" spans="9:9" ht="15.75" customHeight="1" thickBot="1" x14ac:dyDescent="0.25">
      <c r="I71" s="3"/>
    </row>
    <row r="72" spans="9:9" ht="15.75" customHeight="1" thickBot="1" x14ac:dyDescent="0.25">
      <c r="I72" s="3"/>
    </row>
    <row r="73" spans="9:9" ht="15.75" customHeight="1" thickBot="1" x14ac:dyDescent="0.25">
      <c r="I73" s="3"/>
    </row>
    <row r="74" spans="9:9" ht="15.75" customHeight="1" thickBot="1" x14ac:dyDescent="0.25">
      <c r="I74" s="3"/>
    </row>
    <row r="75" spans="9:9" ht="15.75" customHeight="1" thickBot="1" x14ac:dyDescent="0.25">
      <c r="I75" s="3"/>
    </row>
    <row r="76" spans="9:9" ht="15.75" customHeight="1" thickBot="1" x14ac:dyDescent="0.25">
      <c r="I76" s="3"/>
    </row>
    <row r="77" spans="9:9" ht="15.75" customHeight="1" thickBot="1" x14ac:dyDescent="0.25">
      <c r="I77" s="3"/>
    </row>
    <row r="78" spans="9:9" ht="15.75" customHeight="1" thickBot="1" x14ac:dyDescent="0.25">
      <c r="I78" s="3"/>
    </row>
    <row r="79" spans="9:9" ht="15.75" customHeight="1" thickBot="1" x14ac:dyDescent="0.25">
      <c r="I79" s="3"/>
    </row>
    <row r="80" spans="9:9" ht="15.75" customHeight="1" thickBot="1" x14ac:dyDescent="0.25">
      <c r="I80" s="3"/>
    </row>
    <row r="81" spans="9:9" ht="15.75" customHeight="1" thickBot="1" x14ac:dyDescent="0.25">
      <c r="I81" s="3"/>
    </row>
    <row r="82" spans="9:9" ht="15.75" customHeight="1" thickBot="1" x14ac:dyDescent="0.25">
      <c r="I82" s="3"/>
    </row>
    <row r="83" spans="9:9" ht="15.75" customHeight="1" thickBot="1" x14ac:dyDescent="0.25">
      <c r="I83" s="3"/>
    </row>
    <row r="84" spans="9:9" ht="15.75" customHeight="1" thickBot="1" x14ac:dyDescent="0.25">
      <c r="I84" s="3"/>
    </row>
    <row r="85" spans="9:9" ht="15.75" customHeight="1" thickBot="1" x14ac:dyDescent="0.25">
      <c r="I85" s="3"/>
    </row>
    <row r="86" spans="9:9" ht="15.75" customHeight="1" thickBot="1" x14ac:dyDescent="0.25">
      <c r="I86" s="3"/>
    </row>
    <row r="87" spans="9:9" ht="15.75" customHeight="1" thickBot="1" x14ac:dyDescent="0.25">
      <c r="I87" s="3"/>
    </row>
    <row r="88" spans="9:9" ht="15.75" customHeight="1" thickBot="1" x14ac:dyDescent="0.25">
      <c r="I88" s="3"/>
    </row>
    <row r="89" spans="9:9" ht="15.75" customHeight="1" thickBot="1" x14ac:dyDescent="0.25">
      <c r="I89" s="3"/>
    </row>
    <row r="90" spans="9:9" ht="15.75" customHeight="1" thickBot="1" x14ac:dyDescent="0.25">
      <c r="I90" s="3"/>
    </row>
    <row r="91" spans="9:9" ht="15.75" customHeight="1" thickBot="1" x14ac:dyDescent="0.25">
      <c r="I91" s="3"/>
    </row>
    <row r="92" spans="9:9" ht="15.75" customHeight="1" thickBot="1" x14ac:dyDescent="0.25">
      <c r="I92" s="3"/>
    </row>
    <row r="93" spans="9:9" ht="15.75" customHeight="1" thickBot="1" x14ac:dyDescent="0.25">
      <c r="I93" s="3"/>
    </row>
    <row r="94" spans="9:9" ht="15.75" customHeight="1" thickBot="1" x14ac:dyDescent="0.25">
      <c r="I94" s="3"/>
    </row>
    <row r="95" spans="9:9" ht="15.75" customHeight="1" thickBot="1" x14ac:dyDescent="0.25">
      <c r="I95" s="3"/>
    </row>
    <row r="96" spans="9:9" ht="15.75" customHeight="1" thickBot="1" x14ac:dyDescent="0.25">
      <c r="I96" s="3"/>
    </row>
    <row r="97" spans="9:9" ht="15.75" customHeight="1" thickBot="1" x14ac:dyDescent="0.25">
      <c r="I97" s="3"/>
    </row>
    <row r="98" spans="9:9" ht="15.75" customHeight="1" thickBot="1" x14ac:dyDescent="0.25">
      <c r="I98" s="3"/>
    </row>
    <row r="99" spans="9:9" ht="15.75" customHeight="1" thickBot="1" x14ac:dyDescent="0.25">
      <c r="I99" s="3"/>
    </row>
    <row r="100" spans="9:9" ht="15.75" customHeight="1" thickBot="1" x14ac:dyDescent="0.25">
      <c r="I100" s="3"/>
    </row>
    <row r="101" spans="9:9" ht="15.75" customHeight="1" thickBot="1" x14ac:dyDescent="0.25">
      <c r="I101" s="3"/>
    </row>
    <row r="102" spans="9:9" ht="15.75" customHeight="1" thickBot="1" x14ac:dyDescent="0.25">
      <c r="I102" s="3"/>
    </row>
    <row r="103" spans="9:9" ht="15.75" customHeight="1" thickBot="1" x14ac:dyDescent="0.25">
      <c r="I103" s="3"/>
    </row>
    <row r="104" spans="9:9" ht="15.75" customHeight="1" thickBot="1" x14ac:dyDescent="0.25">
      <c r="I104" s="3"/>
    </row>
    <row r="105" spans="9:9" ht="15.75" customHeight="1" thickBot="1" x14ac:dyDescent="0.25">
      <c r="I105" s="3"/>
    </row>
    <row r="106" spans="9:9" ht="15.75" customHeight="1" thickBot="1" x14ac:dyDescent="0.25">
      <c r="I106" s="3"/>
    </row>
    <row r="107" spans="9:9" ht="15.75" customHeight="1" thickBot="1" x14ac:dyDescent="0.25">
      <c r="I107" s="3"/>
    </row>
    <row r="108" spans="9:9" ht="15.75" customHeight="1" thickBot="1" x14ac:dyDescent="0.25">
      <c r="I108" s="3"/>
    </row>
    <row r="109" spans="9:9" ht="15.75" customHeight="1" thickBot="1" x14ac:dyDescent="0.25">
      <c r="I109" s="3"/>
    </row>
    <row r="110" spans="9:9" ht="15.75" customHeight="1" thickBot="1" x14ac:dyDescent="0.25">
      <c r="I110" s="3"/>
    </row>
    <row r="111" spans="9:9" ht="15.75" customHeight="1" thickBot="1" x14ac:dyDescent="0.25">
      <c r="I111" s="3"/>
    </row>
    <row r="112" spans="9:9" ht="15.75" customHeight="1" thickBot="1" x14ac:dyDescent="0.25">
      <c r="I112" s="3"/>
    </row>
    <row r="113" spans="9:9" ht="15.75" customHeight="1" thickBot="1" x14ac:dyDescent="0.25">
      <c r="I113" s="3"/>
    </row>
    <row r="114" spans="9:9" ht="15.75" customHeight="1" thickBot="1" x14ac:dyDescent="0.25">
      <c r="I114" s="3"/>
    </row>
    <row r="115" spans="9:9" ht="15.75" customHeight="1" thickBot="1" x14ac:dyDescent="0.25">
      <c r="I115" s="3"/>
    </row>
    <row r="116" spans="9:9" ht="15.75" customHeight="1" thickBot="1" x14ac:dyDescent="0.25">
      <c r="I116" s="3"/>
    </row>
    <row r="117" spans="9:9" ht="15.75" customHeight="1" thickBot="1" x14ac:dyDescent="0.25">
      <c r="I117" s="3"/>
    </row>
    <row r="118" spans="9:9" ht="15.75" customHeight="1" thickBot="1" x14ac:dyDescent="0.25">
      <c r="I118" s="3"/>
    </row>
    <row r="119" spans="9:9" ht="15.75" customHeight="1" thickBot="1" x14ac:dyDescent="0.25">
      <c r="I119" s="3"/>
    </row>
    <row r="120" spans="9:9" ht="15.75" customHeight="1" thickBot="1" x14ac:dyDescent="0.25">
      <c r="I120" s="3"/>
    </row>
    <row r="121" spans="9:9" ht="15.75" customHeight="1" thickBot="1" x14ac:dyDescent="0.25">
      <c r="I121" s="3"/>
    </row>
    <row r="122" spans="9:9" ht="15.75" customHeight="1" thickBot="1" x14ac:dyDescent="0.25">
      <c r="I122" s="3"/>
    </row>
    <row r="123" spans="9:9" ht="15.75" customHeight="1" thickBot="1" x14ac:dyDescent="0.25">
      <c r="I123" s="3"/>
    </row>
    <row r="124" spans="9:9" ht="15.75" customHeight="1" thickBot="1" x14ac:dyDescent="0.25">
      <c r="I124" s="3"/>
    </row>
    <row r="125" spans="9:9" ht="15.75" customHeight="1" thickBot="1" x14ac:dyDescent="0.25">
      <c r="I125" s="3"/>
    </row>
    <row r="126" spans="9:9" ht="15.75" customHeight="1" thickBot="1" x14ac:dyDescent="0.25">
      <c r="I126" s="3"/>
    </row>
    <row r="127" spans="9:9" ht="15.75" customHeight="1" thickBot="1" x14ac:dyDescent="0.25">
      <c r="I127" s="3"/>
    </row>
    <row r="128" spans="9:9" ht="15.75" customHeight="1" thickBot="1" x14ac:dyDescent="0.25">
      <c r="I128" s="3"/>
    </row>
    <row r="129" spans="9:9" ht="15.75" customHeight="1" thickBot="1" x14ac:dyDescent="0.25">
      <c r="I129" s="3"/>
    </row>
    <row r="130" spans="9:9" ht="15.75" customHeight="1" thickBot="1" x14ac:dyDescent="0.25">
      <c r="I130" s="3"/>
    </row>
    <row r="131" spans="9:9" ht="15.75" customHeight="1" thickBot="1" x14ac:dyDescent="0.25">
      <c r="I131" s="3"/>
    </row>
    <row r="132" spans="9:9" ht="15.75" customHeight="1" thickBot="1" x14ac:dyDescent="0.25">
      <c r="I132" s="3"/>
    </row>
    <row r="133" spans="9:9" ht="15.75" customHeight="1" thickBot="1" x14ac:dyDescent="0.25">
      <c r="I133" s="3"/>
    </row>
    <row r="134" spans="9:9" ht="15.75" customHeight="1" thickBot="1" x14ac:dyDescent="0.25">
      <c r="I134" s="3"/>
    </row>
    <row r="135" spans="9:9" ht="15.75" customHeight="1" thickBot="1" x14ac:dyDescent="0.25">
      <c r="I135" s="3"/>
    </row>
    <row r="136" spans="9:9" ht="15.75" customHeight="1" thickBot="1" x14ac:dyDescent="0.25">
      <c r="I136" s="3"/>
    </row>
    <row r="137" spans="9:9" ht="15.75" customHeight="1" thickBot="1" x14ac:dyDescent="0.25">
      <c r="I137" s="3"/>
    </row>
    <row r="138" spans="9:9" ht="15.75" customHeight="1" thickBot="1" x14ac:dyDescent="0.25">
      <c r="I138" s="3"/>
    </row>
    <row r="139" spans="9:9" ht="15.75" customHeight="1" thickBot="1" x14ac:dyDescent="0.25">
      <c r="I139" s="3"/>
    </row>
    <row r="140" spans="9:9" ht="15.75" customHeight="1" thickBot="1" x14ac:dyDescent="0.25">
      <c r="I140" s="3"/>
    </row>
    <row r="141" spans="9:9" ht="15.75" customHeight="1" thickBot="1" x14ac:dyDescent="0.25">
      <c r="I141" s="3"/>
    </row>
    <row r="142" spans="9:9" ht="15.75" customHeight="1" thickBot="1" x14ac:dyDescent="0.25">
      <c r="I142" s="3"/>
    </row>
    <row r="143" spans="9:9" ht="15.75" customHeight="1" thickBot="1" x14ac:dyDescent="0.25">
      <c r="I143" s="3"/>
    </row>
    <row r="144" spans="9:9" ht="15.75" customHeight="1" thickBot="1" x14ac:dyDescent="0.25">
      <c r="I144" s="3"/>
    </row>
    <row r="145" spans="9:9" ht="15.75" customHeight="1" thickBot="1" x14ac:dyDescent="0.25">
      <c r="I145" s="3"/>
    </row>
    <row r="146" spans="9:9" ht="15.75" customHeight="1" thickBot="1" x14ac:dyDescent="0.25">
      <c r="I146" s="3"/>
    </row>
    <row r="147" spans="9:9" ht="15.75" customHeight="1" thickBot="1" x14ac:dyDescent="0.25">
      <c r="I147" s="3"/>
    </row>
    <row r="148" spans="9:9" ht="15.75" customHeight="1" thickBot="1" x14ac:dyDescent="0.25">
      <c r="I148" s="3"/>
    </row>
    <row r="149" spans="9:9" ht="15.75" customHeight="1" thickBot="1" x14ac:dyDescent="0.25">
      <c r="I149" s="3"/>
    </row>
    <row r="150" spans="9:9" ht="15.75" customHeight="1" thickBot="1" x14ac:dyDescent="0.25">
      <c r="I150" s="3"/>
    </row>
    <row r="151" spans="9:9" ht="15.75" customHeight="1" thickBot="1" x14ac:dyDescent="0.25">
      <c r="I151" s="3"/>
    </row>
    <row r="152" spans="9:9" ht="15.75" customHeight="1" thickBot="1" x14ac:dyDescent="0.25">
      <c r="I152" s="3"/>
    </row>
    <row r="153" spans="9:9" ht="15.75" customHeight="1" thickBot="1" x14ac:dyDescent="0.25">
      <c r="I153" s="3"/>
    </row>
    <row r="154" spans="9:9" ht="15.75" customHeight="1" thickBot="1" x14ac:dyDescent="0.25">
      <c r="I154" s="3"/>
    </row>
    <row r="155" spans="9:9" ht="15.75" customHeight="1" thickBot="1" x14ac:dyDescent="0.25">
      <c r="I155" s="3"/>
    </row>
    <row r="156" spans="9:9" ht="15.75" customHeight="1" thickBot="1" x14ac:dyDescent="0.25">
      <c r="I156" s="3"/>
    </row>
    <row r="157" spans="9:9" ht="15.75" customHeight="1" thickBot="1" x14ac:dyDescent="0.25">
      <c r="I157" s="3"/>
    </row>
    <row r="158" spans="9:9" ht="15.75" customHeight="1" thickBot="1" x14ac:dyDescent="0.25">
      <c r="I158" s="3"/>
    </row>
    <row r="159" spans="9:9" ht="15.75" customHeight="1" thickBot="1" x14ac:dyDescent="0.25">
      <c r="I159" s="3"/>
    </row>
    <row r="160" spans="9:9" ht="15.75" customHeight="1" thickBot="1" x14ac:dyDescent="0.25">
      <c r="I160" s="3"/>
    </row>
    <row r="161" spans="9:9" ht="15.75" customHeight="1" thickBot="1" x14ac:dyDescent="0.25">
      <c r="I161" s="3"/>
    </row>
    <row r="162" spans="9:9" ht="15.75" customHeight="1" thickBot="1" x14ac:dyDescent="0.25">
      <c r="I162" s="3"/>
    </row>
    <row r="163" spans="9:9" ht="15.75" customHeight="1" thickBot="1" x14ac:dyDescent="0.25">
      <c r="I163" s="3"/>
    </row>
    <row r="164" spans="9:9" ht="15.75" customHeight="1" thickBot="1" x14ac:dyDescent="0.25">
      <c r="I164" s="3"/>
    </row>
    <row r="165" spans="9:9" ht="15.75" customHeight="1" thickBot="1" x14ac:dyDescent="0.25">
      <c r="I165" s="3"/>
    </row>
    <row r="166" spans="9:9" ht="15.75" customHeight="1" thickBot="1" x14ac:dyDescent="0.25">
      <c r="I166" s="3"/>
    </row>
    <row r="167" spans="9:9" ht="15.75" customHeight="1" thickBot="1" x14ac:dyDescent="0.25">
      <c r="I167" s="3"/>
    </row>
    <row r="168" spans="9:9" ht="15.75" customHeight="1" thickBot="1" x14ac:dyDescent="0.25">
      <c r="I168" s="3"/>
    </row>
    <row r="169" spans="9:9" ht="15.75" customHeight="1" thickBot="1" x14ac:dyDescent="0.25">
      <c r="I169" s="3"/>
    </row>
    <row r="170" spans="9:9" ht="15.75" customHeight="1" thickBot="1" x14ac:dyDescent="0.25">
      <c r="I170" s="3"/>
    </row>
    <row r="171" spans="9:9" ht="15.75" customHeight="1" thickBot="1" x14ac:dyDescent="0.25">
      <c r="I171" s="3"/>
    </row>
    <row r="172" spans="9:9" ht="15.75" customHeight="1" thickBot="1" x14ac:dyDescent="0.25">
      <c r="I172" s="3"/>
    </row>
    <row r="173" spans="9:9" ht="15.75" customHeight="1" thickBot="1" x14ac:dyDescent="0.25">
      <c r="I173" s="3"/>
    </row>
    <row r="174" spans="9:9" ht="15.75" customHeight="1" thickBot="1" x14ac:dyDescent="0.25">
      <c r="I174" s="3"/>
    </row>
    <row r="175" spans="9:9" ht="15.75" customHeight="1" thickBot="1" x14ac:dyDescent="0.25">
      <c r="I175" s="3"/>
    </row>
    <row r="176" spans="9:9" ht="15.75" customHeight="1" thickBot="1" x14ac:dyDescent="0.25">
      <c r="I176" s="3"/>
    </row>
    <row r="177" spans="9:9" ht="15.75" customHeight="1" thickBot="1" x14ac:dyDescent="0.25">
      <c r="I177" s="3"/>
    </row>
    <row r="178" spans="9:9" ht="15.75" customHeight="1" thickBot="1" x14ac:dyDescent="0.25">
      <c r="I178" s="3"/>
    </row>
    <row r="179" spans="9:9" ht="15.75" customHeight="1" thickBot="1" x14ac:dyDescent="0.25">
      <c r="I179" s="3"/>
    </row>
    <row r="180" spans="9:9" ht="15.75" customHeight="1" thickBot="1" x14ac:dyDescent="0.25">
      <c r="I180" s="3"/>
    </row>
    <row r="181" spans="9:9" ht="15.75" customHeight="1" thickBot="1" x14ac:dyDescent="0.25">
      <c r="I181" s="3"/>
    </row>
    <row r="182" spans="9:9" ht="15.75" customHeight="1" thickBot="1" x14ac:dyDescent="0.25">
      <c r="I182" s="3"/>
    </row>
    <row r="183" spans="9:9" ht="15.75" customHeight="1" thickBot="1" x14ac:dyDescent="0.25">
      <c r="I183" s="3"/>
    </row>
    <row r="184" spans="9:9" ht="15.75" customHeight="1" thickBot="1" x14ac:dyDescent="0.25">
      <c r="I184" s="3"/>
    </row>
    <row r="185" spans="9:9" ht="15.75" customHeight="1" thickBot="1" x14ac:dyDescent="0.25">
      <c r="I185" s="3"/>
    </row>
    <row r="186" spans="9:9" ht="15.75" customHeight="1" thickBot="1" x14ac:dyDescent="0.25">
      <c r="I186" s="3"/>
    </row>
    <row r="187" spans="9:9" ht="15.75" customHeight="1" thickBot="1" x14ac:dyDescent="0.25">
      <c r="I187" s="3"/>
    </row>
    <row r="188" spans="9:9" ht="15.75" customHeight="1" thickBot="1" x14ac:dyDescent="0.25">
      <c r="I188" s="3"/>
    </row>
    <row r="189" spans="9:9" ht="15.75" customHeight="1" thickBot="1" x14ac:dyDescent="0.25">
      <c r="I189" s="3"/>
    </row>
    <row r="190" spans="9:9" ht="15.75" customHeight="1" thickBot="1" x14ac:dyDescent="0.25">
      <c r="I190" s="3"/>
    </row>
    <row r="191" spans="9:9" ht="15.75" customHeight="1" thickBot="1" x14ac:dyDescent="0.25">
      <c r="I191" s="3"/>
    </row>
    <row r="192" spans="9:9" ht="15.75" customHeight="1" thickBot="1" x14ac:dyDescent="0.25">
      <c r="I192" s="3"/>
    </row>
    <row r="193" spans="9:9" ht="15.75" customHeight="1" thickBot="1" x14ac:dyDescent="0.25">
      <c r="I193" s="3"/>
    </row>
    <row r="194" spans="9:9" ht="15.75" customHeight="1" thickBot="1" x14ac:dyDescent="0.25">
      <c r="I194" s="3"/>
    </row>
    <row r="195" spans="9:9" ht="15.75" customHeight="1" thickBot="1" x14ac:dyDescent="0.25">
      <c r="I195" s="3"/>
    </row>
    <row r="196" spans="9:9" ht="15.75" customHeight="1" thickBot="1" x14ac:dyDescent="0.25">
      <c r="I196" s="3"/>
    </row>
    <row r="197" spans="9:9" ht="15.75" customHeight="1" thickBot="1" x14ac:dyDescent="0.25">
      <c r="I197" s="3"/>
    </row>
    <row r="198" spans="9:9" ht="15.75" customHeight="1" thickBot="1" x14ac:dyDescent="0.25">
      <c r="I198" s="3"/>
    </row>
    <row r="199" spans="9:9" ht="15.75" customHeight="1" thickBot="1" x14ac:dyDescent="0.25">
      <c r="I199" s="3"/>
    </row>
    <row r="200" spans="9:9" ht="15.75" customHeight="1" thickBot="1" x14ac:dyDescent="0.25">
      <c r="I200" s="3"/>
    </row>
    <row r="201" spans="9:9" ht="15.75" customHeight="1" thickBot="1" x14ac:dyDescent="0.25">
      <c r="I201" s="3"/>
    </row>
    <row r="202" spans="9:9" ht="15.75" customHeight="1" thickBot="1" x14ac:dyDescent="0.25">
      <c r="I202" s="3"/>
    </row>
    <row r="203" spans="9:9" ht="15.75" customHeight="1" thickBot="1" x14ac:dyDescent="0.25">
      <c r="I203" s="3"/>
    </row>
    <row r="204" spans="9:9" ht="15.75" customHeight="1" thickBot="1" x14ac:dyDescent="0.25">
      <c r="I204" s="3"/>
    </row>
    <row r="205" spans="9:9" ht="15.75" customHeight="1" thickBot="1" x14ac:dyDescent="0.25">
      <c r="I205" s="3"/>
    </row>
    <row r="206" spans="9:9" ht="15.75" customHeight="1" thickBot="1" x14ac:dyDescent="0.25">
      <c r="I206" s="3"/>
    </row>
    <row r="207" spans="9:9" ht="15.75" customHeight="1" thickBot="1" x14ac:dyDescent="0.25">
      <c r="I207" s="3"/>
    </row>
    <row r="208" spans="9:9" ht="15.75" customHeight="1" thickBot="1" x14ac:dyDescent="0.25">
      <c r="I208" s="3"/>
    </row>
    <row r="209" spans="9:9" ht="15.75" customHeight="1" thickBot="1" x14ac:dyDescent="0.25">
      <c r="I209" s="3"/>
    </row>
    <row r="210" spans="9:9" ht="15.75" customHeight="1" thickBot="1" x14ac:dyDescent="0.25">
      <c r="I210" s="3"/>
    </row>
    <row r="211" spans="9:9" ht="15.75" customHeight="1" thickBot="1" x14ac:dyDescent="0.25">
      <c r="I211" s="3"/>
    </row>
    <row r="212" spans="9:9" ht="15.75" customHeight="1" thickBot="1" x14ac:dyDescent="0.25">
      <c r="I212" s="3"/>
    </row>
    <row r="213" spans="9:9" ht="15.75" customHeight="1" thickBot="1" x14ac:dyDescent="0.25">
      <c r="I213" s="3"/>
    </row>
    <row r="214" spans="9:9" ht="15.75" customHeight="1" thickBot="1" x14ac:dyDescent="0.25">
      <c r="I214" s="3"/>
    </row>
    <row r="215" spans="9:9" ht="15.75" customHeight="1" thickBot="1" x14ac:dyDescent="0.25">
      <c r="I215" s="3"/>
    </row>
    <row r="216" spans="9:9" ht="15.75" customHeight="1" thickBot="1" x14ac:dyDescent="0.25">
      <c r="I216" s="3"/>
    </row>
    <row r="217" spans="9:9" ht="15.75" customHeight="1" thickBot="1" x14ac:dyDescent="0.25">
      <c r="I217" s="3"/>
    </row>
    <row r="218" spans="9:9" ht="15.75" customHeight="1" thickBot="1" x14ac:dyDescent="0.25">
      <c r="I218" s="3"/>
    </row>
    <row r="219" spans="9:9" ht="15.75" customHeight="1" thickBot="1" x14ac:dyDescent="0.25">
      <c r="I219" s="3"/>
    </row>
    <row r="220" spans="9:9" ht="15.75" customHeight="1" thickBot="1" x14ac:dyDescent="0.25">
      <c r="I220" s="3"/>
    </row>
    <row r="221" spans="9:9" ht="15.75" customHeight="1" thickBot="1" x14ac:dyDescent="0.25">
      <c r="I221" s="3"/>
    </row>
    <row r="222" spans="9:9" ht="15.75" customHeight="1" thickBot="1" x14ac:dyDescent="0.25">
      <c r="I222" s="3"/>
    </row>
    <row r="223" spans="9:9" ht="15.75" customHeight="1" thickBot="1" x14ac:dyDescent="0.25">
      <c r="I223" s="3"/>
    </row>
    <row r="224" spans="9:9" ht="15.75" customHeight="1" thickBot="1" x14ac:dyDescent="0.25">
      <c r="I224" s="3"/>
    </row>
    <row r="225" spans="9:9" ht="15.75" customHeight="1" thickBot="1" x14ac:dyDescent="0.25">
      <c r="I225" s="3"/>
    </row>
    <row r="226" spans="9:9" ht="15.75" customHeight="1" thickBot="1" x14ac:dyDescent="0.25">
      <c r="I226" s="3"/>
    </row>
    <row r="227" spans="9:9" ht="15.75" customHeight="1" thickBot="1" x14ac:dyDescent="0.25">
      <c r="I227" s="3"/>
    </row>
    <row r="228" spans="9:9" ht="15.75" customHeight="1" thickBot="1" x14ac:dyDescent="0.25">
      <c r="I228" s="3"/>
    </row>
    <row r="229" spans="9:9" ht="15.75" customHeight="1" thickBot="1" x14ac:dyDescent="0.25">
      <c r="I229" s="3"/>
    </row>
    <row r="230" spans="9:9" ht="15.75" customHeight="1" thickBot="1" x14ac:dyDescent="0.25">
      <c r="I230" s="3"/>
    </row>
    <row r="231" spans="9:9" ht="15.75" customHeight="1" thickBot="1" x14ac:dyDescent="0.25">
      <c r="I231" s="3"/>
    </row>
    <row r="232" spans="9:9" ht="15.75" customHeight="1" thickBot="1" x14ac:dyDescent="0.25">
      <c r="I232" s="3"/>
    </row>
    <row r="233" spans="9:9" ht="15.75" customHeight="1" thickBot="1" x14ac:dyDescent="0.25">
      <c r="I233" s="3"/>
    </row>
    <row r="234" spans="9:9" ht="15.75" customHeight="1" thickBot="1" x14ac:dyDescent="0.25">
      <c r="I234" s="3"/>
    </row>
    <row r="235" spans="9:9" ht="15.75" customHeight="1" thickBot="1" x14ac:dyDescent="0.25">
      <c r="I235" s="3"/>
    </row>
    <row r="236" spans="9:9" ht="15.75" customHeight="1" thickBot="1" x14ac:dyDescent="0.25">
      <c r="I236" s="3"/>
    </row>
    <row r="237" spans="9:9" ht="15.75" customHeight="1" thickBot="1" x14ac:dyDescent="0.25">
      <c r="I237" s="3"/>
    </row>
    <row r="238" spans="9:9" ht="15.75" customHeight="1" thickBot="1" x14ac:dyDescent="0.25">
      <c r="I238" s="3"/>
    </row>
    <row r="239" spans="9:9" ht="15.75" customHeight="1" thickBot="1" x14ac:dyDescent="0.25">
      <c r="I239" s="3"/>
    </row>
    <row r="240" spans="9:9" ht="15.75" customHeight="1" thickBot="1" x14ac:dyDescent="0.25">
      <c r="I240" s="3"/>
    </row>
    <row r="241" spans="9:9" ht="15.75" customHeight="1" thickBot="1" x14ac:dyDescent="0.25">
      <c r="I241" s="3"/>
    </row>
    <row r="242" spans="9:9" ht="15.75" customHeight="1" thickBot="1" x14ac:dyDescent="0.25">
      <c r="I242" s="3"/>
    </row>
    <row r="243" spans="9:9" ht="15.75" customHeight="1" thickBot="1" x14ac:dyDescent="0.25">
      <c r="I243" s="3"/>
    </row>
    <row r="244" spans="9:9" ht="15.75" customHeight="1" thickBot="1" x14ac:dyDescent="0.25">
      <c r="I244" s="3"/>
    </row>
    <row r="245" spans="9:9" ht="15.75" customHeight="1" thickBot="1" x14ac:dyDescent="0.25">
      <c r="I245" s="3"/>
    </row>
    <row r="246" spans="9:9" ht="15.75" customHeight="1" thickBot="1" x14ac:dyDescent="0.25">
      <c r="I246" s="3"/>
    </row>
    <row r="247" spans="9:9" ht="15.75" customHeight="1" thickBot="1" x14ac:dyDescent="0.25">
      <c r="I247" s="3"/>
    </row>
    <row r="248" spans="9:9" ht="15.75" customHeight="1" thickBot="1" x14ac:dyDescent="0.25">
      <c r="I248" s="3"/>
    </row>
    <row r="249" spans="9:9" ht="15.75" customHeight="1" thickBot="1" x14ac:dyDescent="0.25">
      <c r="I249" s="3"/>
    </row>
    <row r="250" spans="9:9" ht="15.75" customHeight="1" thickBot="1" x14ac:dyDescent="0.25">
      <c r="I250" s="3"/>
    </row>
    <row r="251" spans="9:9" ht="15.75" customHeight="1" thickBot="1" x14ac:dyDescent="0.25">
      <c r="I251" s="3"/>
    </row>
    <row r="252" spans="9:9" ht="15.75" customHeight="1" thickBot="1" x14ac:dyDescent="0.25">
      <c r="I252" s="3"/>
    </row>
    <row r="253" spans="9:9" ht="15.75" customHeight="1" thickBot="1" x14ac:dyDescent="0.25">
      <c r="I253" s="3"/>
    </row>
    <row r="254" spans="9:9" ht="15.75" customHeight="1" thickBot="1" x14ac:dyDescent="0.25">
      <c r="I254" s="3"/>
    </row>
    <row r="255" spans="9:9" ht="15.75" customHeight="1" thickBot="1" x14ac:dyDescent="0.25">
      <c r="I255" s="3"/>
    </row>
    <row r="256" spans="9:9" ht="15.75" customHeight="1" thickBot="1" x14ac:dyDescent="0.25">
      <c r="I256" s="3"/>
    </row>
    <row r="257" spans="9:9" ht="15.75" customHeight="1" thickBot="1" x14ac:dyDescent="0.25">
      <c r="I257" s="3"/>
    </row>
    <row r="258" spans="9:9" ht="15.75" customHeight="1" thickBot="1" x14ac:dyDescent="0.25">
      <c r="I258" s="3"/>
    </row>
    <row r="259" spans="9:9" ht="15.75" customHeight="1" thickBot="1" x14ac:dyDescent="0.25">
      <c r="I259" s="3"/>
    </row>
    <row r="260" spans="9:9" ht="15.75" customHeight="1" thickBot="1" x14ac:dyDescent="0.25">
      <c r="I260" s="3"/>
    </row>
    <row r="261" spans="9:9" ht="15.75" customHeight="1" thickBot="1" x14ac:dyDescent="0.25">
      <c r="I261" s="3"/>
    </row>
    <row r="262" spans="9:9" ht="15.75" customHeight="1" thickBot="1" x14ac:dyDescent="0.25">
      <c r="I262" s="3"/>
    </row>
    <row r="263" spans="9:9" ht="15.75" customHeight="1" thickBot="1" x14ac:dyDescent="0.25">
      <c r="I263" s="3"/>
    </row>
    <row r="264" spans="9:9" ht="15.75" customHeight="1" thickBot="1" x14ac:dyDescent="0.25">
      <c r="I264" s="3"/>
    </row>
    <row r="265" spans="9:9" ht="15.75" customHeight="1" thickBot="1" x14ac:dyDescent="0.25">
      <c r="I265" s="3"/>
    </row>
    <row r="266" spans="9:9" ht="15.75" customHeight="1" thickBot="1" x14ac:dyDescent="0.25">
      <c r="I266" s="3"/>
    </row>
    <row r="267" spans="9:9" ht="15.75" customHeight="1" thickBot="1" x14ac:dyDescent="0.25">
      <c r="I267" s="3"/>
    </row>
    <row r="268" spans="9:9" ht="15.75" customHeight="1" thickBot="1" x14ac:dyDescent="0.25">
      <c r="I268" s="3"/>
    </row>
    <row r="269" spans="9:9" ht="15.75" customHeight="1" thickBot="1" x14ac:dyDescent="0.25">
      <c r="I269" s="3"/>
    </row>
    <row r="270" spans="9:9" ht="15.75" customHeight="1" thickBot="1" x14ac:dyDescent="0.25">
      <c r="I270" s="3"/>
    </row>
    <row r="271" spans="9:9" ht="15.75" customHeight="1" thickBot="1" x14ac:dyDescent="0.25">
      <c r="I271" s="3"/>
    </row>
    <row r="272" spans="9:9" ht="15.75" customHeight="1" thickBot="1" x14ac:dyDescent="0.25">
      <c r="I272" s="3"/>
    </row>
    <row r="273" spans="9:9" ht="15.75" customHeight="1" thickBot="1" x14ac:dyDescent="0.25">
      <c r="I273" s="3"/>
    </row>
    <row r="274" spans="9:9" ht="15.75" customHeight="1" thickBot="1" x14ac:dyDescent="0.25">
      <c r="I274" s="3"/>
    </row>
    <row r="275" spans="9:9" ht="15.75" customHeight="1" thickBot="1" x14ac:dyDescent="0.25">
      <c r="I275" s="3"/>
    </row>
    <row r="276" spans="9:9" ht="15.75" customHeight="1" thickBot="1" x14ac:dyDescent="0.25">
      <c r="I276" s="3"/>
    </row>
    <row r="277" spans="9:9" ht="15.75" customHeight="1" thickBot="1" x14ac:dyDescent="0.25">
      <c r="I277" s="3"/>
    </row>
    <row r="278" spans="9:9" ht="15.75" customHeight="1" thickBot="1" x14ac:dyDescent="0.25">
      <c r="I278" s="3"/>
    </row>
    <row r="279" spans="9:9" ht="15.75" customHeight="1" thickBot="1" x14ac:dyDescent="0.25">
      <c r="I279" s="3"/>
    </row>
    <row r="280" spans="9:9" ht="15.75" customHeight="1" thickBot="1" x14ac:dyDescent="0.25">
      <c r="I280" s="3"/>
    </row>
    <row r="281" spans="9:9" ht="15.75" customHeight="1" thickBot="1" x14ac:dyDescent="0.25">
      <c r="I281" s="3"/>
    </row>
    <row r="282" spans="9:9" ht="15.75" customHeight="1" thickBot="1" x14ac:dyDescent="0.25">
      <c r="I282" s="3"/>
    </row>
    <row r="283" spans="9:9" ht="15.75" customHeight="1" thickBot="1" x14ac:dyDescent="0.25">
      <c r="I283" s="3"/>
    </row>
    <row r="284" spans="9:9" ht="15.75" customHeight="1" thickBot="1" x14ac:dyDescent="0.25">
      <c r="I284" s="3"/>
    </row>
    <row r="285" spans="9:9" ht="15.75" customHeight="1" thickBot="1" x14ac:dyDescent="0.25">
      <c r="I285" s="3"/>
    </row>
    <row r="286" spans="9:9" ht="15.75" customHeight="1" thickBot="1" x14ac:dyDescent="0.25">
      <c r="I286" s="3"/>
    </row>
    <row r="287" spans="9:9" ht="15.75" customHeight="1" thickBot="1" x14ac:dyDescent="0.25">
      <c r="I287" s="3"/>
    </row>
    <row r="288" spans="9:9" ht="15.75" customHeight="1" thickBot="1" x14ac:dyDescent="0.25">
      <c r="I288" s="3"/>
    </row>
    <row r="289" spans="9:9" ht="15.75" customHeight="1" thickBot="1" x14ac:dyDescent="0.25">
      <c r="I289" s="3"/>
    </row>
    <row r="290" spans="9:9" ht="15.75" customHeight="1" thickBot="1" x14ac:dyDescent="0.25">
      <c r="I290" s="3"/>
    </row>
    <row r="291" spans="9:9" ht="15.75" customHeight="1" thickBot="1" x14ac:dyDescent="0.25">
      <c r="I291" s="3"/>
    </row>
    <row r="292" spans="9:9" ht="15.75" customHeight="1" thickBot="1" x14ac:dyDescent="0.25">
      <c r="I292" s="3"/>
    </row>
    <row r="293" spans="9:9" ht="15.75" customHeight="1" thickBot="1" x14ac:dyDescent="0.25">
      <c r="I293" s="3"/>
    </row>
    <row r="294" spans="9:9" ht="15.75" customHeight="1" thickBot="1" x14ac:dyDescent="0.25">
      <c r="I294" s="3"/>
    </row>
    <row r="295" spans="9:9" ht="15.75" customHeight="1" thickBot="1" x14ac:dyDescent="0.25">
      <c r="I295" s="3"/>
    </row>
    <row r="296" spans="9:9" ht="15.75" customHeight="1" thickBot="1" x14ac:dyDescent="0.25">
      <c r="I296" s="3"/>
    </row>
    <row r="297" spans="9:9" ht="15.75" customHeight="1" thickBot="1" x14ac:dyDescent="0.25">
      <c r="I297" s="3"/>
    </row>
    <row r="298" spans="9:9" ht="15.75" customHeight="1" thickBot="1" x14ac:dyDescent="0.25">
      <c r="I298" s="3"/>
    </row>
    <row r="299" spans="9:9" ht="15.75" customHeight="1" thickBot="1" x14ac:dyDescent="0.25">
      <c r="I299" s="3"/>
    </row>
    <row r="300" spans="9:9" ht="15.75" customHeight="1" thickBot="1" x14ac:dyDescent="0.25">
      <c r="I300" s="3"/>
    </row>
    <row r="301" spans="9:9" ht="15.75" customHeight="1" thickBot="1" x14ac:dyDescent="0.25">
      <c r="I301" s="3"/>
    </row>
    <row r="302" spans="9:9" ht="15.75" customHeight="1" thickBot="1" x14ac:dyDescent="0.25">
      <c r="I302" s="3"/>
    </row>
    <row r="303" spans="9:9" ht="15.75" customHeight="1" thickBot="1" x14ac:dyDescent="0.25">
      <c r="I303" s="3"/>
    </row>
    <row r="304" spans="9:9" ht="15.75" customHeight="1" thickBot="1" x14ac:dyDescent="0.25">
      <c r="I304" s="3"/>
    </row>
    <row r="305" spans="9:9" ht="15.75" customHeight="1" thickBot="1" x14ac:dyDescent="0.25">
      <c r="I305" s="3"/>
    </row>
    <row r="306" spans="9:9" ht="15.75" customHeight="1" thickBot="1" x14ac:dyDescent="0.25">
      <c r="I306" s="3"/>
    </row>
    <row r="307" spans="9:9" ht="15.75" customHeight="1" thickBot="1" x14ac:dyDescent="0.25">
      <c r="I307" s="3"/>
    </row>
    <row r="308" spans="9:9" ht="15.75" customHeight="1" thickBot="1" x14ac:dyDescent="0.25">
      <c r="I308" s="3"/>
    </row>
    <row r="309" spans="9:9" ht="15.75" customHeight="1" thickBot="1" x14ac:dyDescent="0.25">
      <c r="I309" s="3"/>
    </row>
    <row r="310" spans="9:9" ht="15.75" customHeight="1" thickBot="1" x14ac:dyDescent="0.25">
      <c r="I310" s="3"/>
    </row>
    <row r="311" spans="9:9" ht="15.75" customHeight="1" thickBot="1" x14ac:dyDescent="0.25">
      <c r="I311" s="3"/>
    </row>
    <row r="312" spans="9:9" ht="15.75" customHeight="1" thickBot="1" x14ac:dyDescent="0.25">
      <c r="I312" s="3"/>
    </row>
    <row r="313" spans="9:9" ht="15.75" customHeight="1" thickBot="1" x14ac:dyDescent="0.25">
      <c r="I313" s="3"/>
    </row>
    <row r="314" spans="9:9" ht="15.75" customHeight="1" thickBot="1" x14ac:dyDescent="0.25">
      <c r="I314" s="3"/>
    </row>
    <row r="315" spans="9:9" ht="15.75" customHeight="1" thickBot="1" x14ac:dyDescent="0.25">
      <c r="I315" s="3"/>
    </row>
    <row r="316" spans="9:9" ht="15.75" customHeight="1" thickBot="1" x14ac:dyDescent="0.25">
      <c r="I316" s="3"/>
    </row>
    <row r="317" spans="9:9" ht="15.75" customHeight="1" thickBot="1" x14ac:dyDescent="0.25">
      <c r="I317" s="3"/>
    </row>
    <row r="318" spans="9:9" ht="15.75" customHeight="1" thickBot="1" x14ac:dyDescent="0.25">
      <c r="I318" s="3"/>
    </row>
    <row r="319" spans="9:9" ht="15.75" customHeight="1" thickBot="1" x14ac:dyDescent="0.25">
      <c r="I319" s="3"/>
    </row>
    <row r="320" spans="9:9" ht="15.75" customHeight="1" thickBot="1" x14ac:dyDescent="0.25">
      <c r="I320" s="3"/>
    </row>
    <row r="321" spans="9:9" ht="15.75" customHeight="1" thickBot="1" x14ac:dyDescent="0.25">
      <c r="I321" s="3"/>
    </row>
    <row r="322" spans="9:9" ht="15.75" customHeight="1" thickBot="1" x14ac:dyDescent="0.25">
      <c r="I322" s="3"/>
    </row>
    <row r="323" spans="9:9" ht="15.75" customHeight="1" thickBot="1" x14ac:dyDescent="0.25">
      <c r="I323" s="3"/>
    </row>
    <row r="324" spans="9:9" ht="15.75" customHeight="1" thickBot="1" x14ac:dyDescent="0.25">
      <c r="I324" s="3"/>
    </row>
    <row r="325" spans="9:9" ht="15.75" customHeight="1" thickBot="1" x14ac:dyDescent="0.25">
      <c r="I325" s="3"/>
    </row>
    <row r="326" spans="9:9" ht="15.75" customHeight="1" thickBot="1" x14ac:dyDescent="0.25">
      <c r="I326" s="3"/>
    </row>
    <row r="327" spans="9:9" ht="15.75" customHeight="1" thickBot="1" x14ac:dyDescent="0.25">
      <c r="I327" s="3"/>
    </row>
    <row r="328" spans="9:9" ht="15.75" customHeight="1" thickBot="1" x14ac:dyDescent="0.25">
      <c r="I328" s="3"/>
    </row>
    <row r="329" spans="9:9" ht="15.75" customHeight="1" thickBot="1" x14ac:dyDescent="0.25">
      <c r="I329" s="3"/>
    </row>
    <row r="330" spans="9:9" ht="15.75" customHeight="1" thickBot="1" x14ac:dyDescent="0.25">
      <c r="I330" s="3"/>
    </row>
    <row r="331" spans="9:9" ht="15.75" customHeight="1" thickBot="1" x14ac:dyDescent="0.25">
      <c r="I331" s="3"/>
    </row>
    <row r="332" spans="9:9" ht="15.75" customHeight="1" thickBot="1" x14ac:dyDescent="0.25">
      <c r="I332" s="3"/>
    </row>
    <row r="333" spans="9:9" ht="15.75" customHeight="1" thickBot="1" x14ac:dyDescent="0.25">
      <c r="I333" s="3"/>
    </row>
    <row r="334" spans="9:9" ht="15.75" customHeight="1" thickBot="1" x14ac:dyDescent="0.25">
      <c r="I334" s="3"/>
    </row>
    <row r="335" spans="9:9" ht="15.75" customHeight="1" thickBot="1" x14ac:dyDescent="0.25">
      <c r="I335" s="3"/>
    </row>
    <row r="336" spans="9:9" ht="15.75" customHeight="1" thickBot="1" x14ac:dyDescent="0.25">
      <c r="I336" s="3"/>
    </row>
    <row r="337" spans="9:9" ht="15.75" customHeight="1" thickBot="1" x14ac:dyDescent="0.25">
      <c r="I337" s="3"/>
    </row>
    <row r="338" spans="9:9" ht="15.75" customHeight="1" thickBot="1" x14ac:dyDescent="0.25">
      <c r="I338" s="3"/>
    </row>
    <row r="339" spans="9:9" ht="15.75" customHeight="1" thickBot="1" x14ac:dyDescent="0.25">
      <c r="I339" s="3"/>
    </row>
    <row r="340" spans="9:9" ht="15.75" customHeight="1" thickBot="1" x14ac:dyDescent="0.25">
      <c r="I340" s="3"/>
    </row>
    <row r="341" spans="9:9" ht="15.75" customHeight="1" thickBot="1" x14ac:dyDescent="0.25">
      <c r="I341" s="3"/>
    </row>
    <row r="342" spans="9:9" ht="15.75" customHeight="1" thickBot="1" x14ac:dyDescent="0.25">
      <c r="I342" s="3"/>
    </row>
    <row r="343" spans="9:9" ht="15.75" customHeight="1" thickBot="1" x14ac:dyDescent="0.25">
      <c r="I343" s="3"/>
    </row>
    <row r="344" spans="9:9" ht="15.75" customHeight="1" thickBot="1" x14ac:dyDescent="0.25">
      <c r="I344" s="3"/>
    </row>
    <row r="345" spans="9:9" ht="15.75" customHeight="1" thickBot="1" x14ac:dyDescent="0.25">
      <c r="I345" s="3"/>
    </row>
    <row r="346" spans="9:9" ht="15.75" customHeight="1" thickBot="1" x14ac:dyDescent="0.25">
      <c r="I346" s="3"/>
    </row>
    <row r="347" spans="9:9" ht="15.75" customHeight="1" thickBot="1" x14ac:dyDescent="0.25">
      <c r="I347" s="3"/>
    </row>
    <row r="348" spans="9:9" ht="15.75" customHeight="1" thickBot="1" x14ac:dyDescent="0.25">
      <c r="I348" s="3"/>
    </row>
    <row r="349" spans="9:9" ht="15.75" customHeight="1" thickBot="1" x14ac:dyDescent="0.25">
      <c r="I349" s="3"/>
    </row>
    <row r="350" spans="9:9" ht="15.75" customHeight="1" thickBot="1" x14ac:dyDescent="0.25">
      <c r="I350" s="3"/>
    </row>
    <row r="351" spans="9:9" ht="15.75" customHeight="1" thickBot="1" x14ac:dyDescent="0.25">
      <c r="I351" s="3"/>
    </row>
    <row r="352" spans="9:9" ht="15.75" customHeight="1" thickBot="1" x14ac:dyDescent="0.25">
      <c r="I352" s="3"/>
    </row>
    <row r="353" spans="9:9" ht="15.75" customHeight="1" thickBot="1" x14ac:dyDescent="0.25">
      <c r="I353" s="3"/>
    </row>
    <row r="354" spans="9:9" ht="15.75" customHeight="1" thickBot="1" x14ac:dyDescent="0.25">
      <c r="I354" s="3"/>
    </row>
    <row r="355" spans="9:9" ht="15.75" customHeight="1" thickBot="1" x14ac:dyDescent="0.25">
      <c r="I355" s="3"/>
    </row>
    <row r="356" spans="9:9" ht="15.75" customHeight="1" thickBot="1" x14ac:dyDescent="0.25">
      <c r="I356" s="3"/>
    </row>
    <row r="357" spans="9:9" ht="15.75" customHeight="1" thickBot="1" x14ac:dyDescent="0.25">
      <c r="I357" s="3"/>
    </row>
    <row r="358" spans="9:9" ht="15.75" customHeight="1" thickBot="1" x14ac:dyDescent="0.25">
      <c r="I358" s="3"/>
    </row>
    <row r="359" spans="9:9" ht="15.75" customHeight="1" thickBot="1" x14ac:dyDescent="0.25">
      <c r="I359" s="3"/>
    </row>
    <row r="360" spans="9:9" ht="15.75" customHeight="1" thickBot="1" x14ac:dyDescent="0.25">
      <c r="I360" s="3"/>
    </row>
    <row r="361" spans="9:9" ht="15.75" customHeight="1" thickBot="1" x14ac:dyDescent="0.25">
      <c r="I361" s="3"/>
    </row>
    <row r="362" spans="9:9" ht="15.75" customHeight="1" thickBot="1" x14ac:dyDescent="0.25">
      <c r="I362" s="3"/>
    </row>
    <row r="363" spans="9:9" ht="15.75" customHeight="1" thickBot="1" x14ac:dyDescent="0.25">
      <c r="I363" s="3"/>
    </row>
    <row r="364" spans="9:9" ht="15.75" customHeight="1" thickBot="1" x14ac:dyDescent="0.25">
      <c r="I364" s="3"/>
    </row>
    <row r="365" spans="9:9" ht="15.75" customHeight="1" thickBot="1" x14ac:dyDescent="0.25">
      <c r="I365" s="3"/>
    </row>
    <row r="366" spans="9:9" ht="15.75" customHeight="1" thickBot="1" x14ac:dyDescent="0.25">
      <c r="I366" s="3"/>
    </row>
    <row r="367" spans="9:9" ht="15.75" customHeight="1" thickBot="1" x14ac:dyDescent="0.25">
      <c r="I367" s="3"/>
    </row>
    <row r="368" spans="9:9" ht="15.75" customHeight="1" thickBot="1" x14ac:dyDescent="0.25">
      <c r="I368" s="3"/>
    </row>
    <row r="369" spans="9:9" ht="15.75" customHeight="1" thickBot="1" x14ac:dyDescent="0.25">
      <c r="I369" s="3"/>
    </row>
    <row r="370" spans="9:9" ht="15.75" customHeight="1" thickBot="1" x14ac:dyDescent="0.25">
      <c r="I370" s="3"/>
    </row>
    <row r="371" spans="9:9" ht="15.75" customHeight="1" thickBot="1" x14ac:dyDescent="0.25">
      <c r="I371" s="3"/>
    </row>
    <row r="372" spans="9:9" ht="15.75" customHeight="1" thickBot="1" x14ac:dyDescent="0.25">
      <c r="I372" s="3"/>
    </row>
    <row r="373" spans="9:9" ht="15.75" customHeight="1" thickBot="1" x14ac:dyDescent="0.25">
      <c r="I373" s="3"/>
    </row>
    <row r="374" spans="9:9" ht="15.75" customHeight="1" thickBot="1" x14ac:dyDescent="0.25">
      <c r="I374" s="3"/>
    </row>
    <row r="375" spans="9:9" ht="15.75" customHeight="1" thickBot="1" x14ac:dyDescent="0.25">
      <c r="I375" s="3"/>
    </row>
    <row r="376" spans="9:9" ht="15.75" customHeight="1" thickBot="1" x14ac:dyDescent="0.25">
      <c r="I376" s="3"/>
    </row>
    <row r="377" spans="9:9" ht="15.75" customHeight="1" thickBot="1" x14ac:dyDescent="0.25">
      <c r="I377" s="3"/>
    </row>
    <row r="378" spans="9:9" ht="15.75" customHeight="1" thickBot="1" x14ac:dyDescent="0.25">
      <c r="I378" s="3"/>
    </row>
    <row r="379" spans="9:9" ht="15.75" customHeight="1" thickBot="1" x14ac:dyDescent="0.25">
      <c r="I379" s="3"/>
    </row>
    <row r="380" spans="9:9" ht="15.75" customHeight="1" thickBot="1" x14ac:dyDescent="0.25">
      <c r="I380" s="3"/>
    </row>
    <row r="381" spans="9:9" ht="15.75" customHeight="1" thickBot="1" x14ac:dyDescent="0.25">
      <c r="I381" s="3"/>
    </row>
    <row r="382" spans="9:9" ht="15.75" customHeight="1" thickBot="1" x14ac:dyDescent="0.25">
      <c r="I382" s="3"/>
    </row>
    <row r="383" spans="9:9" ht="15.75" customHeight="1" thickBot="1" x14ac:dyDescent="0.25">
      <c r="I383" s="3"/>
    </row>
    <row r="384" spans="9:9" ht="15.75" customHeight="1" thickBot="1" x14ac:dyDescent="0.25">
      <c r="I384" s="3"/>
    </row>
    <row r="385" spans="9:9" ht="15.75" customHeight="1" thickBot="1" x14ac:dyDescent="0.25">
      <c r="I385" s="3"/>
    </row>
    <row r="386" spans="9:9" ht="15.75" customHeight="1" thickBot="1" x14ac:dyDescent="0.25">
      <c r="I386" s="3"/>
    </row>
    <row r="387" spans="9:9" ht="15.75" customHeight="1" thickBot="1" x14ac:dyDescent="0.25">
      <c r="I387" s="3"/>
    </row>
    <row r="388" spans="9:9" ht="15.75" customHeight="1" thickBot="1" x14ac:dyDescent="0.25">
      <c r="I388" s="3"/>
    </row>
    <row r="389" spans="9:9" ht="15.75" customHeight="1" thickBot="1" x14ac:dyDescent="0.25">
      <c r="I389" s="3"/>
    </row>
    <row r="390" spans="9:9" ht="15.75" customHeight="1" thickBot="1" x14ac:dyDescent="0.25">
      <c r="I390" s="3"/>
    </row>
    <row r="391" spans="9:9" ht="15.75" customHeight="1" thickBot="1" x14ac:dyDescent="0.25">
      <c r="I391" s="3"/>
    </row>
    <row r="392" spans="9:9" ht="15.75" customHeight="1" thickBot="1" x14ac:dyDescent="0.25">
      <c r="I392" s="3"/>
    </row>
    <row r="393" spans="9:9" ht="15.75" customHeight="1" thickBot="1" x14ac:dyDescent="0.25">
      <c r="I393" s="3"/>
    </row>
    <row r="394" spans="9:9" ht="15.75" customHeight="1" thickBot="1" x14ac:dyDescent="0.25">
      <c r="I394" s="3"/>
    </row>
    <row r="395" spans="9:9" ht="15.75" customHeight="1" thickBot="1" x14ac:dyDescent="0.25">
      <c r="I395" s="3"/>
    </row>
    <row r="396" spans="9:9" ht="15.75" customHeight="1" thickBot="1" x14ac:dyDescent="0.25">
      <c r="I396" s="3"/>
    </row>
    <row r="397" spans="9:9" ht="15.75" customHeight="1" thickBot="1" x14ac:dyDescent="0.25">
      <c r="I397" s="3"/>
    </row>
    <row r="398" spans="9:9" ht="15.75" customHeight="1" thickBot="1" x14ac:dyDescent="0.25">
      <c r="I398" s="3"/>
    </row>
    <row r="399" spans="9:9" ht="15.75" customHeight="1" thickBot="1" x14ac:dyDescent="0.25">
      <c r="I399" s="3"/>
    </row>
    <row r="400" spans="9:9" ht="15.75" customHeight="1" thickBot="1" x14ac:dyDescent="0.25">
      <c r="I400" s="3"/>
    </row>
    <row r="401" spans="9:9" ht="15.75" customHeight="1" thickBot="1" x14ac:dyDescent="0.25">
      <c r="I401" s="3"/>
    </row>
    <row r="402" spans="9:9" ht="15.75" customHeight="1" thickBot="1" x14ac:dyDescent="0.25">
      <c r="I402" s="3"/>
    </row>
    <row r="403" spans="9:9" ht="15.75" customHeight="1" thickBot="1" x14ac:dyDescent="0.25">
      <c r="I403" s="3"/>
    </row>
    <row r="404" spans="9:9" ht="15.75" customHeight="1" thickBot="1" x14ac:dyDescent="0.25">
      <c r="I404" s="3"/>
    </row>
    <row r="405" spans="9:9" ht="15.75" customHeight="1" thickBot="1" x14ac:dyDescent="0.25">
      <c r="I405" s="3"/>
    </row>
    <row r="406" spans="9:9" ht="15.75" customHeight="1" thickBot="1" x14ac:dyDescent="0.25">
      <c r="I406" s="3"/>
    </row>
    <row r="407" spans="9:9" ht="15.75" customHeight="1" thickBot="1" x14ac:dyDescent="0.25">
      <c r="I407" s="3"/>
    </row>
    <row r="408" spans="9:9" ht="15.75" customHeight="1" thickBot="1" x14ac:dyDescent="0.25">
      <c r="I408" s="3"/>
    </row>
    <row r="409" spans="9:9" ht="15.75" customHeight="1" thickBot="1" x14ac:dyDescent="0.25">
      <c r="I409" s="3"/>
    </row>
    <row r="410" spans="9:9" ht="15.75" customHeight="1" thickBot="1" x14ac:dyDescent="0.25">
      <c r="I410" s="3"/>
    </row>
    <row r="411" spans="9:9" ht="15.75" customHeight="1" thickBot="1" x14ac:dyDescent="0.25">
      <c r="I411" s="3"/>
    </row>
    <row r="412" spans="9:9" ht="15.75" customHeight="1" thickBot="1" x14ac:dyDescent="0.25">
      <c r="I412" s="3"/>
    </row>
    <row r="413" spans="9:9" ht="15.75" customHeight="1" thickBot="1" x14ac:dyDescent="0.25">
      <c r="I413" s="3"/>
    </row>
    <row r="414" spans="9:9" ht="15.75" customHeight="1" thickBot="1" x14ac:dyDescent="0.25">
      <c r="I414" s="3"/>
    </row>
    <row r="415" spans="9:9" ht="15.75" customHeight="1" thickBot="1" x14ac:dyDescent="0.25">
      <c r="I415" s="3"/>
    </row>
    <row r="416" spans="9:9" ht="15.75" customHeight="1" thickBot="1" x14ac:dyDescent="0.25">
      <c r="I416" s="3"/>
    </row>
    <row r="417" spans="9:9" ht="15.75" customHeight="1" thickBot="1" x14ac:dyDescent="0.25">
      <c r="I417" s="3"/>
    </row>
    <row r="418" spans="9:9" ht="15.75" customHeight="1" thickBot="1" x14ac:dyDescent="0.25">
      <c r="I418" s="3"/>
    </row>
    <row r="419" spans="9:9" ht="15.75" customHeight="1" thickBot="1" x14ac:dyDescent="0.25">
      <c r="I419" s="3"/>
    </row>
    <row r="420" spans="9:9" ht="15.75" customHeight="1" thickBot="1" x14ac:dyDescent="0.25">
      <c r="I420" s="3"/>
    </row>
    <row r="421" spans="9:9" ht="15.75" customHeight="1" thickBot="1" x14ac:dyDescent="0.25">
      <c r="I421" s="3"/>
    </row>
    <row r="422" spans="9:9" ht="15.75" customHeight="1" thickBot="1" x14ac:dyDescent="0.25">
      <c r="I422" s="3"/>
    </row>
    <row r="423" spans="9:9" ht="15.75" customHeight="1" thickBot="1" x14ac:dyDescent="0.25">
      <c r="I423" s="3"/>
    </row>
    <row r="424" spans="9:9" ht="15.75" customHeight="1" thickBot="1" x14ac:dyDescent="0.25">
      <c r="I424" s="3"/>
    </row>
    <row r="425" spans="9:9" ht="15.75" customHeight="1" thickBot="1" x14ac:dyDescent="0.25">
      <c r="I425" s="3"/>
    </row>
    <row r="426" spans="9:9" ht="15.75" customHeight="1" thickBot="1" x14ac:dyDescent="0.25">
      <c r="I426" s="3"/>
    </row>
    <row r="427" spans="9:9" ht="15.75" customHeight="1" thickBot="1" x14ac:dyDescent="0.25">
      <c r="I427" s="3"/>
    </row>
    <row r="428" spans="9:9" ht="15.75" customHeight="1" thickBot="1" x14ac:dyDescent="0.25">
      <c r="I428" s="3"/>
    </row>
    <row r="429" spans="9:9" ht="15.75" customHeight="1" thickBot="1" x14ac:dyDescent="0.25">
      <c r="I429" s="3"/>
    </row>
    <row r="430" spans="9:9" ht="15.75" customHeight="1" thickBot="1" x14ac:dyDescent="0.25">
      <c r="I430" s="3"/>
    </row>
    <row r="431" spans="9:9" ht="15.75" customHeight="1" thickBot="1" x14ac:dyDescent="0.25">
      <c r="I431" s="3"/>
    </row>
    <row r="432" spans="9:9" ht="15.75" customHeight="1" thickBot="1" x14ac:dyDescent="0.25">
      <c r="I432" s="3"/>
    </row>
    <row r="433" spans="9:9" ht="15.75" customHeight="1" thickBot="1" x14ac:dyDescent="0.25">
      <c r="I433" s="3"/>
    </row>
    <row r="434" spans="9:9" ht="15.75" customHeight="1" thickBot="1" x14ac:dyDescent="0.25">
      <c r="I434" s="3"/>
    </row>
    <row r="435" spans="9:9" ht="15.75" customHeight="1" thickBot="1" x14ac:dyDescent="0.25">
      <c r="I435" s="3"/>
    </row>
    <row r="436" spans="9:9" ht="15.75" customHeight="1" thickBot="1" x14ac:dyDescent="0.25">
      <c r="I436" s="3"/>
    </row>
    <row r="437" spans="9:9" ht="15.75" customHeight="1" thickBot="1" x14ac:dyDescent="0.25">
      <c r="I437" s="3"/>
    </row>
    <row r="438" spans="9:9" ht="15.75" customHeight="1" thickBot="1" x14ac:dyDescent="0.25">
      <c r="I438" s="3"/>
    </row>
    <row r="439" spans="9:9" ht="15.75" customHeight="1" thickBot="1" x14ac:dyDescent="0.25">
      <c r="I439" s="3"/>
    </row>
    <row r="440" spans="9:9" ht="15.75" customHeight="1" thickBot="1" x14ac:dyDescent="0.25">
      <c r="I440" s="3"/>
    </row>
    <row r="441" spans="9:9" ht="15.75" customHeight="1" thickBot="1" x14ac:dyDescent="0.25">
      <c r="I441" s="3"/>
    </row>
    <row r="442" spans="9:9" ht="15.75" customHeight="1" thickBot="1" x14ac:dyDescent="0.25">
      <c r="I442" s="3"/>
    </row>
    <row r="443" spans="9:9" ht="15.75" customHeight="1" thickBot="1" x14ac:dyDescent="0.25">
      <c r="I443" s="3"/>
    </row>
    <row r="444" spans="9:9" ht="15.75" customHeight="1" thickBot="1" x14ac:dyDescent="0.25">
      <c r="I444" s="3"/>
    </row>
    <row r="445" spans="9:9" ht="15.75" customHeight="1" thickBot="1" x14ac:dyDescent="0.25">
      <c r="I445" s="3"/>
    </row>
    <row r="446" spans="9:9" ht="15.75" customHeight="1" thickBot="1" x14ac:dyDescent="0.25">
      <c r="I446" s="3"/>
    </row>
    <row r="447" spans="9:9" ht="15.75" customHeight="1" thickBot="1" x14ac:dyDescent="0.25">
      <c r="I447" s="3"/>
    </row>
    <row r="448" spans="9:9" ht="15.75" customHeight="1" thickBot="1" x14ac:dyDescent="0.25">
      <c r="I448" s="3"/>
    </row>
    <row r="449" spans="9:9" ht="15.75" customHeight="1" thickBot="1" x14ac:dyDescent="0.25">
      <c r="I449" s="3"/>
    </row>
    <row r="450" spans="9:9" ht="15.75" customHeight="1" thickBot="1" x14ac:dyDescent="0.25">
      <c r="I450" s="3"/>
    </row>
    <row r="451" spans="9:9" ht="15.75" customHeight="1" thickBot="1" x14ac:dyDescent="0.25">
      <c r="I451" s="3"/>
    </row>
    <row r="452" spans="9:9" ht="15.75" customHeight="1" thickBot="1" x14ac:dyDescent="0.25">
      <c r="I452" s="3"/>
    </row>
    <row r="453" spans="9:9" ht="15.75" customHeight="1" thickBot="1" x14ac:dyDescent="0.25">
      <c r="I453" s="3"/>
    </row>
    <row r="454" spans="9:9" ht="15.75" customHeight="1" thickBot="1" x14ac:dyDescent="0.25">
      <c r="I454" s="3"/>
    </row>
    <row r="455" spans="9:9" ht="15.75" customHeight="1" thickBot="1" x14ac:dyDescent="0.25">
      <c r="I455" s="3"/>
    </row>
    <row r="456" spans="9:9" ht="15.75" customHeight="1" thickBot="1" x14ac:dyDescent="0.25">
      <c r="I456" s="3"/>
    </row>
    <row r="457" spans="9:9" ht="15.75" customHeight="1" thickBot="1" x14ac:dyDescent="0.25">
      <c r="I457" s="3"/>
    </row>
    <row r="458" spans="9:9" ht="15.75" customHeight="1" thickBot="1" x14ac:dyDescent="0.25">
      <c r="I458" s="3"/>
    </row>
    <row r="459" spans="9:9" ht="15.75" customHeight="1" thickBot="1" x14ac:dyDescent="0.25">
      <c r="I459" s="3"/>
    </row>
    <row r="460" spans="9:9" ht="15.75" customHeight="1" thickBot="1" x14ac:dyDescent="0.25">
      <c r="I460" s="3"/>
    </row>
    <row r="461" spans="9:9" ht="15.75" customHeight="1" thickBot="1" x14ac:dyDescent="0.25">
      <c r="I461" s="3"/>
    </row>
    <row r="462" spans="9:9" ht="15.75" customHeight="1" thickBot="1" x14ac:dyDescent="0.25">
      <c r="I462" s="3"/>
    </row>
    <row r="463" spans="9:9" ht="15.75" customHeight="1" thickBot="1" x14ac:dyDescent="0.25">
      <c r="I463" s="3"/>
    </row>
    <row r="464" spans="9:9" ht="15.75" customHeight="1" thickBot="1" x14ac:dyDescent="0.25">
      <c r="I464" s="3"/>
    </row>
    <row r="465" spans="9:9" ht="15.75" customHeight="1" thickBot="1" x14ac:dyDescent="0.25">
      <c r="I465" s="3"/>
    </row>
    <row r="466" spans="9:9" ht="15.75" customHeight="1" thickBot="1" x14ac:dyDescent="0.25">
      <c r="I466" s="3"/>
    </row>
    <row r="467" spans="9:9" ht="15.75" customHeight="1" thickBot="1" x14ac:dyDescent="0.25">
      <c r="I467" s="3"/>
    </row>
    <row r="468" spans="9:9" ht="15.75" customHeight="1" thickBot="1" x14ac:dyDescent="0.25">
      <c r="I468" s="3"/>
    </row>
    <row r="469" spans="9:9" ht="15.75" customHeight="1" thickBot="1" x14ac:dyDescent="0.25">
      <c r="I469" s="3"/>
    </row>
    <row r="470" spans="9:9" ht="15.75" customHeight="1" thickBot="1" x14ac:dyDescent="0.25">
      <c r="I470" s="3"/>
    </row>
    <row r="471" spans="9:9" ht="15.75" customHeight="1" thickBot="1" x14ac:dyDescent="0.25">
      <c r="I471" s="3"/>
    </row>
    <row r="472" spans="9:9" ht="15.75" customHeight="1" thickBot="1" x14ac:dyDescent="0.25">
      <c r="I472" s="3"/>
    </row>
    <row r="473" spans="9:9" ht="15.75" customHeight="1" thickBot="1" x14ac:dyDescent="0.25">
      <c r="I473" s="3"/>
    </row>
    <row r="474" spans="9:9" ht="15.75" customHeight="1" thickBot="1" x14ac:dyDescent="0.25">
      <c r="I474" s="3"/>
    </row>
    <row r="475" spans="9:9" ht="15.75" customHeight="1" thickBot="1" x14ac:dyDescent="0.25">
      <c r="I475" s="3"/>
    </row>
    <row r="476" spans="9:9" ht="15.75" customHeight="1" thickBot="1" x14ac:dyDescent="0.25">
      <c r="I476" s="3"/>
    </row>
    <row r="477" spans="9:9" ht="15.75" customHeight="1" thickBot="1" x14ac:dyDescent="0.25">
      <c r="I477" s="3"/>
    </row>
    <row r="478" spans="9:9" ht="15.75" customHeight="1" thickBot="1" x14ac:dyDescent="0.25">
      <c r="I478" s="3"/>
    </row>
    <row r="479" spans="9:9" ht="15.75" customHeight="1" thickBot="1" x14ac:dyDescent="0.25">
      <c r="I479" s="3"/>
    </row>
    <row r="480" spans="9:9" ht="15.75" customHeight="1" thickBot="1" x14ac:dyDescent="0.25">
      <c r="I480" s="3"/>
    </row>
    <row r="481" spans="9:9" ht="15.75" customHeight="1" thickBot="1" x14ac:dyDescent="0.25">
      <c r="I481" s="3"/>
    </row>
    <row r="482" spans="9:9" ht="15.75" customHeight="1" thickBot="1" x14ac:dyDescent="0.25">
      <c r="I482" s="3"/>
    </row>
    <row r="483" spans="9:9" ht="15.75" customHeight="1" thickBot="1" x14ac:dyDescent="0.25">
      <c r="I483" s="3"/>
    </row>
    <row r="484" spans="9:9" ht="15.75" customHeight="1" thickBot="1" x14ac:dyDescent="0.25">
      <c r="I484" s="3"/>
    </row>
    <row r="485" spans="9:9" ht="15.75" customHeight="1" thickBot="1" x14ac:dyDescent="0.25">
      <c r="I485" s="3"/>
    </row>
    <row r="486" spans="9:9" ht="15.75" customHeight="1" thickBot="1" x14ac:dyDescent="0.25">
      <c r="I486" s="3"/>
    </row>
    <row r="487" spans="9:9" ht="15.75" customHeight="1" thickBot="1" x14ac:dyDescent="0.25">
      <c r="I487" s="3"/>
    </row>
    <row r="488" spans="9:9" ht="15.75" customHeight="1" thickBot="1" x14ac:dyDescent="0.25">
      <c r="I488" s="3"/>
    </row>
    <row r="489" spans="9:9" ht="15.75" customHeight="1" thickBot="1" x14ac:dyDescent="0.25">
      <c r="I489" s="3"/>
    </row>
    <row r="490" spans="9:9" ht="15.75" customHeight="1" thickBot="1" x14ac:dyDescent="0.25">
      <c r="I490" s="3"/>
    </row>
    <row r="491" spans="9:9" ht="15.75" customHeight="1" thickBot="1" x14ac:dyDescent="0.25">
      <c r="I491" s="3"/>
    </row>
    <row r="492" spans="9:9" ht="15.75" customHeight="1" thickBot="1" x14ac:dyDescent="0.25">
      <c r="I492" s="3"/>
    </row>
    <row r="493" spans="9:9" ht="15.75" customHeight="1" thickBot="1" x14ac:dyDescent="0.25">
      <c r="I493" s="3"/>
    </row>
    <row r="494" spans="9:9" ht="15.75" customHeight="1" thickBot="1" x14ac:dyDescent="0.25">
      <c r="I494" s="3"/>
    </row>
    <row r="495" spans="9:9" ht="15.75" customHeight="1" thickBot="1" x14ac:dyDescent="0.25">
      <c r="I495" s="3"/>
    </row>
    <row r="496" spans="9:9" ht="15.75" customHeight="1" thickBot="1" x14ac:dyDescent="0.25">
      <c r="I496" s="3"/>
    </row>
    <row r="497" spans="9:9" ht="15.75" customHeight="1" thickBot="1" x14ac:dyDescent="0.25">
      <c r="I497" s="3"/>
    </row>
    <row r="498" spans="9:9" ht="15.75" customHeight="1" thickBot="1" x14ac:dyDescent="0.25">
      <c r="I498" s="3"/>
    </row>
    <row r="499" spans="9:9" ht="15.75" customHeight="1" thickBot="1" x14ac:dyDescent="0.25">
      <c r="I499" s="3"/>
    </row>
    <row r="500" spans="9:9" ht="15.75" customHeight="1" thickBot="1" x14ac:dyDescent="0.25">
      <c r="I500" s="3"/>
    </row>
    <row r="501" spans="9:9" ht="15.75" customHeight="1" thickBot="1" x14ac:dyDescent="0.25">
      <c r="I501" s="3"/>
    </row>
    <row r="502" spans="9:9" ht="15.75" customHeight="1" thickBot="1" x14ac:dyDescent="0.25">
      <c r="I502" s="3"/>
    </row>
    <row r="503" spans="9:9" ht="15.75" customHeight="1" thickBot="1" x14ac:dyDescent="0.25">
      <c r="I503" s="3"/>
    </row>
    <row r="504" spans="9:9" ht="15.75" customHeight="1" thickBot="1" x14ac:dyDescent="0.25">
      <c r="I504" s="3"/>
    </row>
    <row r="505" spans="9:9" ht="15.75" customHeight="1" thickBot="1" x14ac:dyDescent="0.25">
      <c r="I505" s="3"/>
    </row>
    <row r="506" spans="9:9" ht="15.75" customHeight="1" thickBot="1" x14ac:dyDescent="0.25">
      <c r="I506" s="3"/>
    </row>
    <row r="507" spans="9:9" ht="15.75" customHeight="1" thickBot="1" x14ac:dyDescent="0.25">
      <c r="I507" s="3"/>
    </row>
    <row r="508" spans="9:9" ht="15.75" customHeight="1" thickBot="1" x14ac:dyDescent="0.25">
      <c r="I508" s="3"/>
    </row>
    <row r="509" spans="9:9" ht="15.75" customHeight="1" thickBot="1" x14ac:dyDescent="0.25">
      <c r="I509" s="3"/>
    </row>
    <row r="510" spans="9:9" ht="15.75" customHeight="1" thickBot="1" x14ac:dyDescent="0.25">
      <c r="I510" s="3"/>
    </row>
    <row r="511" spans="9:9" ht="15.75" customHeight="1" thickBot="1" x14ac:dyDescent="0.25">
      <c r="I511" s="3"/>
    </row>
    <row r="512" spans="9:9" ht="15.75" customHeight="1" thickBot="1" x14ac:dyDescent="0.25">
      <c r="I512" s="3"/>
    </row>
    <row r="513" spans="9:9" ht="15.75" customHeight="1" thickBot="1" x14ac:dyDescent="0.25">
      <c r="I513" s="3"/>
    </row>
    <row r="514" spans="9:9" ht="15.75" customHeight="1" thickBot="1" x14ac:dyDescent="0.25">
      <c r="I514" s="3"/>
    </row>
    <row r="515" spans="9:9" ht="15.75" customHeight="1" thickBot="1" x14ac:dyDescent="0.25">
      <c r="I515" s="3"/>
    </row>
    <row r="516" spans="9:9" ht="15.75" customHeight="1" thickBot="1" x14ac:dyDescent="0.25">
      <c r="I516" s="3"/>
    </row>
    <row r="517" spans="9:9" ht="15.75" customHeight="1" thickBot="1" x14ac:dyDescent="0.25">
      <c r="I517" s="3"/>
    </row>
    <row r="518" spans="9:9" ht="15.75" customHeight="1" thickBot="1" x14ac:dyDescent="0.25">
      <c r="I518" s="3"/>
    </row>
    <row r="519" spans="9:9" ht="15.75" customHeight="1" thickBot="1" x14ac:dyDescent="0.25">
      <c r="I519" s="3"/>
    </row>
    <row r="520" spans="9:9" ht="15.75" customHeight="1" thickBot="1" x14ac:dyDescent="0.25">
      <c r="I520" s="3"/>
    </row>
    <row r="521" spans="9:9" ht="15.75" customHeight="1" thickBot="1" x14ac:dyDescent="0.25">
      <c r="I521" s="3"/>
    </row>
    <row r="522" spans="9:9" ht="15.75" customHeight="1" thickBot="1" x14ac:dyDescent="0.25">
      <c r="I522" s="3"/>
    </row>
    <row r="523" spans="9:9" ht="15.75" customHeight="1" thickBot="1" x14ac:dyDescent="0.25">
      <c r="I523" s="3"/>
    </row>
    <row r="524" spans="9:9" ht="15.75" customHeight="1" thickBot="1" x14ac:dyDescent="0.25">
      <c r="I524" s="3"/>
    </row>
    <row r="525" spans="9:9" ht="15.75" customHeight="1" thickBot="1" x14ac:dyDescent="0.25">
      <c r="I525" s="3"/>
    </row>
    <row r="526" spans="9:9" ht="15.75" customHeight="1" thickBot="1" x14ac:dyDescent="0.25">
      <c r="I526" s="3"/>
    </row>
    <row r="527" spans="9:9" ht="15.75" customHeight="1" thickBot="1" x14ac:dyDescent="0.25">
      <c r="I527" s="3"/>
    </row>
    <row r="528" spans="9:9" ht="15.75" customHeight="1" thickBot="1" x14ac:dyDescent="0.25">
      <c r="I528" s="3"/>
    </row>
    <row r="529" spans="9:9" ht="15.75" customHeight="1" thickBot="1" x14ac:dyDescent="0.25">
      <c r="I529" s="3"/>
    </row>
    <row r="530" spans="9:9" ht="15.75" customHeight="1" thickBot="1" x14ac:dyDescent="0.25">
      <c r="I530" s="3"/>
    </row>
    <row r="531" spans="9:9" ht="15.75" customHeight="1" thickBot="1" x14ac:dyDescent="0.25">
      <c r="I531" s="3"/>
    </row>
    <row r="532" spans="9:9" ht="15.75" customHeight="1" thickBot="1" x14ac:dyDescent="0.25">
      <c r="I532" s="3"/>
    </row>
    <row r="533" spans="9:9" ht="15.75" customHeight="1" thickBot="1" x14ac:dyDescent="0.25">
      <c r="I533" s="3"/>
    </row>
    <row r="534" spans="9:9" ht="15.75" customHeight="1" thickBot="1" x14ac:dyDescent="0.25">
      <c r="I534" s="3"/>
    </row>
    <row r="535" spans="9:9" ht="15.75" customHeight="1" thickBot="1" x14ac:dyDescent="0.25">
      <c r="I535" s="3"/>
    </row>
    <row r="536" spans="9:9" ht="15.75" customHeight="1" thickBot="1" x14ac:dyDescent="0.25">
      <c r="I536" s="3"/>
    </row>
    <row r="537" spans="9:9" ht="15.75" customHeight="1" thickBot="1" x14ac:dyDescent="0.25">
      <c r="I537" s="3"/>
    </row>
    <row r="538" spans="9:9" ht="15.75" customHeight="1" thickBot="1" x14ac:dyDescent="0.25">
      <c r="I538" s="3"/>
    </row>
    <row r="539" spans="9:9" ht="15.75" customHeight="1" thickBot="1" x14ac:dyDescent="0.25">
      <c r="I539" s="3"/>
    </row>
    <row r="540" spans="9:9" ht="15.75" customHeight="1" thickBot="1" x14ac:dyDescent="0.25">
      <c r="I540" s="3"/>
    </row>
    <row r="541" spans="9:9" ht="15.75" customHeight="1" thickBot="1" x14ac:dyDescent="0.25">
      <c r="I541" s="3"/>
    </row>
    <row r="542" spans="9:9" ht="15.75" customHeight="1" thickBot="1" x14ac:dyDescent="0.25">
      <c r="I542" s="3"/>
    </row>
    <row r="543" spans="9:9" ht="15.75" customHeight="1" thickBot="1" x14ac:dyDescent="0.25">
      <c r="I543" s="3"/>
    </row>
    <row r="544" spans="9:9" ht="15.75" customHeight="1" thickBot="1" x14ac:dyDescent="0.25">
      <c r="I544" s="3"/>
    </row>
    <row r="545" spans="9:9" ht="15.75" customHeight="1" thickBot="1" x14ac:dyDescent="0.25">
      <c r="I545" s="3"/>
    </row>
    <row r="546" spans="9:9" ht="15.75" customHeight="1" thickBot="1" x14ac:dyDescent="0.25">
      <c r="I546" s="3"/>
    </row>
    <row r="547" spans="9:9" ht="15.75" customHeight="1" thickBot="1" x14ac:dyDescent="0.25">
      <c r="I547" s="3"/>
    </row>
    <row r="548" spans="9:9" ht="15.75" customHeight="1" thickBot="1" x14ac:dyDescent="0.25">
      <c r="I548" s="3"/>
    </row>
    <row r="549" spans="9:9" ht="15.75" customHeight="1" thickBot="1" x14ac:dyDescent="0.25">
      <c r="I549" s="3"/>
    </row>
    <row r="550" spans="9:9" ht="15.75" customHeight="1" thickBot="1" x14ac:dyDescent="0.25">
      <c r="I550" s="3"/>
    </row>
    <row r="551" spans="9:9" ht="15.75" customHeight="1" thickBot="1" x14ac:dyDescent="0.25">
      <c r="I551" s="3"/>
    </row>
    <row r="552" spans="9:9" ht="15.75" customHeight="1" thickBot="1" x14ac:dyDescent="0.25">
      <c r="I552" s="3"/>
    </row>
    <row r="553" spans="9:9" ht="15.75" customHeight="1" thickBot="1" x14ac:dyDescent="0.25">
      <c r="I553" s="3"/>
    </row>
    <row r="554" spans="9:9" ht="15.75" customHeight="1" thickBot="1" x14ac:dyDescent="0.25">
      <c r="I554" s="3"/>
    </row>
    <row r="555" spans="9:9" ht="15.75" customHeight="1" thickBot="1" x14ac:dyDescent="0.25">
      <c r="I555" s="3"/>
    </row>
    <row r="556" spans="9:9" ht="15.75" customHeight="1" thickBot="1" x14ac:dyDescent="0.25">
      <c r="I556" s="3"/>
    </row>
    <row r="557" spans="9:9" ht="15.75" customHeight="1" thickBot="1" x14ac:dyDescent="0.25">
      <c r="I557" s="3"/>
    </row>
    <row r="558" spans="9:9" ht="15.75" customHeight="1" thickBot="1" x14ac:dyDescent="0.25">
      <c r="I558" s="3"/>
    </row>
    <row r="559" spans="9:9" ht="15.75" customHeight="1" thickBot="1" x14ac:dyDescent="0.25">
      <c r="I559" s="3"/>
    </row>
    <row r="560" spans="9:9" ht="15.75" customHeight="1" thickBot="1" x14ac:dyDescent="0.25">
      <c r="I560" s="3"/>
    </row>
    <row r="561" spans="9:9" ht="15.75" customHeight="1" thickBot="1" x14ac:dyDescent="0.25">
      <c r="I561" s="3"/>
    </row>
    <row r="562" spans="9:9" ht="15.75" customHeight="1" thickBot="1" x14ac:dyDescent="0.25">
      <c r="I562" s="3"/>
    </row>
    <row r="563" spans="9:9" ht="15.75" customHeight="1" thickBot="1" x14ac:dyDescent="0.25">
      <c r="I563" s="3"/>
    </row>
    <row r="564" spans="9:9" ht="15.75" customHeight="1" thickBot="1" x14ac:dyDescent="0.25">
      <c r="I564" s="3"/>
    </row>
    <row r="565" spans="9:9" ht="15.75" customHeight="1" thickBot="1" x14ac:dyDescent="0.25">
      <c r="I565" s="3"/>
    </row>
    <row r="566" spans="9:9" ht="15.75" customHeight="1" thickBot="1" x14ac:dyDescent="0.25">
      <c r="I566" s="3"/>
    </row>
    <row r="567" spans="9:9" ht="15.75" customHeight="1" thickBot="1" x14ac:dyDescent="0.25">
      <c r="I567" s="3"/>
    </row>
    <row r="568" spans="9:9" ht="15.75" customHeight="1" thickBot="1" x14ac:dyDescent="0.25">
      <c r="I568" s="3"/>
    </row>
    <row r="569" spans="9:9" ht="15.75" customHeight="1" thickBot="1" x14ac:dyDescent="0.25">
      <c r="I569" s="3"/>
    </row>
    <row r="570" spans="9:9" ht="15.75" customHeight="1" thickBot="1" x14ac:dyDescent="0.25">
      <c r="I570" s="3"/>
    </row>
    <row r="571" spans="9:9" ht="15.75" customHeight="1" thickBot="1" x14ac:dyDescent="0.25">
      <c r="I571" s="3"/>
    </row>
    <row r="572" spans="9:9" ht="15.75" customHeight="1" thickBot="1" x14ac:dyDescent="0.25">
      <c r="I572" s="3"/>
    </row>
    <row r="573" spans="9:9" ht="15.75" customHeight="1" thickBot="1" x14ac:dyDescent="0.25">
      <c r="I573" s="3"/>
    </row>
    <row r="574" spans="9:9" ht="15.75" customHeight="1" thickBot="1" x14ac:dyDescent="0.25">
      <c r="I574" s="3"/>
    </row>
    <row r="575" spans="9:9" ht="15.75" customHeight="1" thickBot="1" x14ac:dyDescent="0.25">
      <c r="I575" s="3"/>
    </row>
    <row r="576" spans="9:9" ht="15.75" customHeight="1" thickBot="1" x14ac:dyDescent="0.25">
      <c r="I576" s="3"/>
    </row>
    <row r="577" spans="9:9" ht="15.75" customHeight="1" thickBot="1" x14ac:dyDescent="0.25">
      <c r="I577" s="3"/>
    </row>
    <row r="578" spans="9:9" ht="15.75" customHeight="1" thickBot="1" x14ac:dyDescent="0.25">
      <c r="I578" s="3"/>
    </row>
    <row r="579" spans="9:9" ht="15.75" customHeight="1" thickBot="1" x14ac:dyDescent="0.25">
      <c r="I579" s="3"/>
    </row>
    <row r="580" spans="9:9" ht="15.75" customHeight="1" thickBot="1" x14ac:dyDescent="0.25">
      <c r="I580" s="3"/>
    </row>
    <row r="581" spans="9:9" ht="15.75" customHeight="1" thickBot="1" x14ac:dyDescent="0.25">
      <c r="I581" s="3"/>
    </row>
    <row r="582" spans="9:9" ht="15.75" customHeight="1" thickBot="1" x14ac:dyDescent="0.25">
      <c r="I582" s="3"/>
    </row>
    <row r="583" spans="9:9" ht="15.75" customHeight="1" thickBot="1" x14ac:dyDescent="0.25">
      <c r="I583" s="3"/>
    </row>
    <row r="584" spans="9:9" ht="15.75" customHeight="1" thickBot="1" x14ac:dyDescent="0.25">
      <c r="I584" s="3"/>
    </row>
    <row r="585" spans="9:9" ht="15.75" customHeight="1" thickBot="1" x14ac:dyDescent="0.25">
      <c r="I585" s="3"/>
    </row>
    <row r="586" spans="9:9" ht="15.75" customHeight="1" thickBot="1" x14ac:dyDescent="0.25">
      <c r="I586" s="3"/>
    </row>
    <row r="587" spans="9:9" ht="15.75" customHeight="1" thickBot="1" x14ac:dyDescent="0.25">
      <c r="I587" s="3"/>
    </row>
    <row r="588" spans="9:9" ht="15.75" customHeight="1" thickBot="1" x14ac:dyDescent="0.25">
      <c r="I588" s="3"/>
    </row>
    <row r="589" spans="9:9" ht="15.75" customHeight="1" thickBot="1" x14ac:dyDescent="0.25">
      <c r="I589" s="3"/>
    </row>
    <row r="590" spans="9:9" ht="15.75" customHeight="1" thickBot="1" x14ac:dyDescent="0.25">
      <c r="I590" s="3"/>
    </row>
    <row r="591" spans="9:9" ht="15.75" customHeight="1" thickBot="1" x14ac:dyDescent="0.25">
      <c r="I591" s="3"/>
    </row>
    <row r="592" spans="9:9" ht="15.75" customHeight="1" thickBot="1" x14ac:dyDescent="0.25">
      <c r="I592" s="3"/>
    </row>
    <row r="593" spans="9:9" ht="15.75" customHeight="1" thickBot="1" x14ac:dyDescent="0.25">
      <c r="I593" s="3"/>
    </row>
    <row r="594" spans="9:9" ht="15.75" customHeight="1" thickBot="1" x14ac:dyDescent="0.25">
      <c r="I594" s="3"/>
    </row>
    <row r="595" spans="9:9" ht="15.75" customHeight="1" thickBot="1" x14ac:dyDescent="0.25">
      <c r="I595" s="3"/>
    </row>
    <row r="596" spans="9:9" ht="15.75" customHeight="1" thickBot="1" x14ac:dyDescent="0.25">
      <c r="I596" s="3"/>
    </row>
    <row r="597" spans="9:9" ht="15.75" customHeight="1" thickBot="1" x14ac:dyDescent="0.25">
      <c r="I597" s="3"/>
    </row>
    <row r="598" spans="9:9" ht="15.75" customHeight="1" thickBot="1" x14ac:dyDescent="0.25">
      <c r="I598" s="3"/>
    </row>
    <row r="599" spans="9:9" ht="15.75" customHeight="1" thickBot="1" x14ac:dyDescent="0.25">
      <c r="I599" s="3"/>
    </row>
    <row r="600" spans="9:9" ht="15.75" customHeight="1" thickBot="1" x14ac:dyDescent="0.25">
      <c r="I600" s="3"/>
    </row>
    <row r="601" spans="9:9" ht="15.75" customHeight="1" thickBot="1" x14ac:dyDescent="0.25">
      <c r="I601" s="3"/>
    </row>
    <row r="602" spans="9:9" ht="15.75" customHeight="1" thickBot="1" x14ac:dyDescent="0.25">
      <c r="I602" s="3"/>
    </row>
    <row r="603" spans="9:9" ht="15.75" customHeight="1" thickBot="1" x14ac:dyDescent="0.25">
      <c r="I603" s="3"/>
    </row>
    <row r="604" spans="9:9" ht="15.75" customHeight="1" thickBot="1" x14ac:dyDescent="0.25">
      <c r="I604" s="3"/>
    </row>
    <row r="605" spans="9:9" ht="15.75" customHeight="1" thickBot="1" x14ac:dyDescent="0.25">
      <c r="I605" s="3"/>
    </row>
    <row r="606" spans="9:9" ht="15.75" customHeight="1" thickBot="1" x14ac:dyDescent="0.25">
      <c r="I606" s="3"/>
    </row>
    <row r="607" spans="9:9" ht="15.75" customHeight="1" thickBot="1" x14ac:dyDescent="0.25">
      <c r="I607" s="3"/>
    </row>
    <row r="608" spans="9:9" ht="15.75" customHeight="1" thickBot="1" x14ac:dyDescent="0.25">
      <c r="I608" s="3"/>
    </row>
    <row r="609" spans="9:9" ht="15.75" customHeight="1" thickBot="1" x14ac:dyDescent="0.25">
      <c r="I609" s="3"/>
    </row>
    <row r="610" spans="9:9" ht="15.75" customHeight="1" thickBot="1" x14ac:dyDescent="0.25">
      <c r="I610" s="3"/>
    </row>
    <row r="611" spans="9:9" ht="15.75" customHeight="1" thickBot="1" x14ac:dyDescent="0.25">
      <c r="I611" s="3"/>
    </row>
    <row r="612" spans="9:9" ht="15.75" customHeight="1" thickBot="1" x14ac:dyDescent="0.25">
      <c r="I612" s="3"/>
    </row>
    <row r="613" spans="9:9" ht="15.75" customHeight="1" thickBot="1" x14ac:dyDescent="0.25">
      <c r="I613" s="3"/>
    </row>
    <row r="614" spans="9:9" ht="15.75" customHeight="1" thickBot="1" x14ac:dyDescent="0.25">
      <c r="I614" s="3"/>
    </row>
    <row r="615" spans="9:9" ht="15.75" customHeight="1" thickBot="1" x14ac:dyDescent="0.25">
      <c r="I615" s="3"/>
    </row>
    <row r="616" spans="9:9" ht="15.75" customHeight="1" thickBot="1" x14ac:dyDescent="0.25">
      <c r="I616" s="3"/>
    </row>
    <row r="617" spans="9:9" ht="15.75" customHeight="1" thickBot="1" x14ac:dyDescent="0.25">
      <c r="I617" s="3"/>
    </row>
    <row r="618" spans="9:9" ht="15.75" customHeight="1" thickBot="1" x14ac:dyDescent="0.25">
      <c r="I618" s="3"/>
    </row>
    <row r="619" spans="9:9" ht="15.75" customHeight="1" thickBot="1" x14ac:dyDescent="0.25">
      <c r="I619" s="3"/>
    </row>
    <row r="620" spans="9:9" ht="15.75" customHeight="1" thickBot="1" x14ac:dyDescent="0.25">
      <c r="I620" s="3"/>
    </row>
    <row r="621" spans="9:9" ht="15.75" customHeight="1" thickBot="1" x14ac:dyDescent="0.25">
      <c r="I621" s="3"/>
    </row>
    <row r="622" spans="9:9" ht="15.75" customHeight="1" thickBot="1" x14ac:dyDescent="0.25">
      <c r="I622" s="3"/>
    </row>
    <row r="623" spans="9:9" ht="15.75" customHeight="1" thickBot="1" x14ac:dyDescent="0.25">
      <c r="I623" s="3"/>
    </row>
    <row r="624" spans="9:9" ht="15.75" customHeight="1" thickBot="1" x14ac:dyDescent="0.25">
      <c r="I624" s="3"/>
    </row>
    <row r="625" spans="9:9" ht="15.75" customHeight="1" thickBot="1" x14ac:dyDescent="0.25">
      <c r="I625" s="3"/>
    </row>
    <row r="626" spans="9:9" ht="15.75" customHeight="1" thickBot="1" x14ac:dyDescent="0.25">
      <c r="I626" s="3"/>
    </row>
    <row r="627" spans="9:9" ht="15.75" customHeight="1" thickBot="1" x14ac:dyDescent="0.25">
      <c r="I627" s="3"/>
    </row>
    <row r="628" spans="9:9" ht="15.75" customHeight="1" thickBot="1" x14ac:dyDescent="0.25">
      <c r="I628" s="3"/>
    </row>
    <row r="629" spans="9:9" ht="15.75" customHeight="1" thickBot="1" x14ac:dyDescent="0.25">
      <c r="I629" s="3"/>
    </row>
    <row r="630" spans="9:9" ht="15.75" customHeight="1" thickBot="1" x14ac:dyDescent="0.25">
      <c r="I630" s="3"/>
    </row>
    <row r="631" spans="9:9" ht="15.75" customHeight="1" thickBot="1" x14ac:dyDescent="0.25">
      <c r="I631" s="3"/>
    </row>
    <row r="632" spans="9:9" ht="15.75" customHeight="1" thickBot="1" x14ac:dyDescent="0.25">
      <c r="I632" s="3"/>
    </row>
    <row r="633" spans="9:9" ht="15.75" customHeight="1" thickBot="1" x14ac:dyDescent="0.25">
      <c r="I633" s="3"/>
    </row>
    <row r="634" spans="9:9" ht="15.75" customHeight="1" thickBot="1" x14ac:dyDescent="0.25">
      <c r="I634" s="3"/>
    </row>
    <row r="635" spans="9:9" ht="15.75" customHeight="1" thickBot="1" x14ac:dyDescent="0.25">
      <c r="I635" s="3"/>
    </row>
    <row r="636" spans="9:9" ht="15.75" customHeight="1" thickBot="1" x14ac:dyDescent="0.25">
      <c r="I636" s="3"/>
    </row>
    <row r="637" spans="9:9" ht="15.75" customHeight="1" thickBot="1" x14ac:dyDescent="0.25">
      <c r="I637" s="3"/>
    </row>
    <row r="638" spans="9:9" ht="15.75" customHeight="1" thickBot="1" x14ac:dyDescent="0.25">
      <c r="I638" s="3"/>
    </row>
    <row r="639" spans="9:9" ht="15.75" customHeight="1" thickBot="1" x14ac:dyDescent="0.25">
      <c r="I639" s="3"/>
    </row>
    <row r="640" spans="9:9" ht="15.75" customHeight="1" thickBot="1" x14ac:dyDescent="0.25">
      <c r="I640" s="3"/>
    </row>
    <row r="641" spans="9:9" ht="15.75" customHeight="1" thickBot="1" x14ac:dyDescent="0.25">
      <c r="I641" s="3"/>
    </row>
    <row r="642" spans="9:9" ht="15.75" customHeight="1" thickBot="1" x14ac:dyDescent="0.25">
      <c r="I642" s="3"/>
    </row>
    <row r="643" spans="9:9" ht="15.75" customHeight="1" thickBot="1" x14ac:dyDescent="0.25">
      <c r="I643" s="3"/>
    </row>
    <row r="644" spans="9:9" ht="15.75" customHeight="1" thickBot="1" x14ac:dyDescent="0.25">
      <c r="I644" s="3"/>
    </row>
    <row r="645" spans="9:9" ht="15.75" customHeight="1" thickBot="1" x14ac:dyDescent="0.25">
      <c r="I645" s="3"/>
    </row>
    <row r="646" spans="9:9" ht="15.75" customHeight="1" thickBot="1" x14ac:dyDescent="0.25">
      <c r="I646" s="3"/>
    </row>
    <row r="647" spans="9:9" ht="15.75" customHeight="1" thickBot="1" x14ac:dyDescent="0.25">
      <c r="I647" s="3"/>
    </row>
    <row r="648" spans="9:9" ht="15.75" customHeight="1" thickBot="1" x14ac:dyDescent="0.25">
      <c r="I648" s="3"/>
    </row>
    <row r="649" spans="9:9" ht="15.75" customHeight="1" thickBot="1" x14ac:dyDescent="0.25">
      <c r="I649" s="3"/>
    </row>
    <row r="650" spans="9:9" ht="15.75" customHeight="1" thickBot="1" x14ac:dyDescent="0.25">
      <c r="I650" s="3"/>
    </row>
    <row r="651" spans="9:9" ht="15.75" customHeight="1" thickBot="1" x14ac:dyDescent="0.25">
      <c r="I651" s="3"/>
    </row>
    <row r="652" spans="9:9" ht="15.75" customHeight="1" thickBot="1" x14ac:dyDescent="0.25">
      <c r="I652" s="3"/>
    </row>
    <row r="653" spans="9:9" ht="15.75" customHeight="1" thickBot="1" x14ac:dyDescent="0.25">
      <c r="I653" s="3"/>
    </row>
    <row r="654" spans="9:9" ht="15.75" customHeight="1" thickBot="1" x14ac:dyDescent="0.25">
      <c r="I654" s="3"/>
    </row>
    <row r="655" spans="9:9" ht="15.75" customHeight="1" thickBot="1" x14ac:dyDescent="0.25">
      <c r="I655" s="3"/>
    </row>
    <row r="656" spans="9:9" ht="15.75" customHeight="1" thickBot="1" x14ac:dyDescent="0.25">
      <c r="I656" s="3"/>
    </row>
    <row r="657" spans="9:9" ht="15.75" customHeight="1" thickBot="1" x14ac:dyDescent="0.25">
      <c r="I657" s="3"/>
    </row>
    <row r="658" spans="9:9" ht="15.75" customHeight="1" thickBot="1" x14ac:dyDescent="0.25">
      <c r="I658" s="3"/>
    </row>
    <row r="659" spans="9:9" ht="15.75" customHeight="1" thickBot="1" x14ac:dyDescent="0.25">
      <c r="I659" s="3"/>
    </row>
    <row r="660" spans="9:9" ht="15.75" customHeight="1" thickBot="1" x14ac:dyDescent="0.25">
      <c r="I660" s="3"/>
    </row>
    <row r="661" spans="9:9" ht="15.75" customHeight="1" thickBot="1" x14ac:dyDescent="0.25">
      <c r="I661" s="3"/>
    </row>
    <row r="662" spans="9:9" ht="15.75" customHeight="1" thickBot="1" x14ac:dyDescent="0.25">
      <c r="I662" s="3"/>
    </row>
    <row r="663" spans="9:9" ht="15.75" customHeight="1" thickBot="1" x14ac:dyDescent="0.25">
      <c r="I663" s="3"/>
    </row>
    <row r="664" spans="9:9" ht="15.75" customHeight="1" thickBot="1" x14ac:dyDescent="0.25">
      <c r="I664" s="3"/>
    </row>
    <row r="665" spans="9:9" ht="15.75" customHeight="1" thickBot="1" x14ac:dyDescent="0.25">
      <c r="I665" s="3"/>
    </row>
    <row r="666" spans="9:9" ht="15.75" customHeight="1" thickBot="1" x14ac:dyDescent="0.25">
      <c r="I666" s="3"/>
    </row>
    <row r="667" spans="9:9" ht="15.75" customHeight="1" thickBot="1" x14ac:dyDescent="0.25">
      <c r="I667" s="3"/>
    </row>
    <row r="668" spans="9:9" ht="15.75" customHeight="1" thickBot="1" x14ac:dyDescent="0.25">
      <c r="I668" s="3"/>
    </row>
    <row r="669" spans="9:9" ht="15.75" customHeight="1" thickBot="1" x14ac:dyDescent="0.25">
      <c r="I669" s="3"/>
    </row>
    <row r="670" spans="9:9" ht="15.75" customHeight="1" thickBot="1" x14ac:dyDescent="0.25">
      <c r="I670" s="3"/>
    </row>
    <row r="671" spans="9:9" ht="15.75" customHeight="1" thickBot="1" x14ac:dyDescent="0.25">
      <c r="I671" s="3"/>
    </row>
    <row r="672" spans="9:9" ht="15.75" customHeight="1" thickBot="1" x14ac:dyDescent="0.25">
      <c r="I672" s="3"/>
    </row>
    <row r="673" spans="9:9" ht="15.75" customHeight="1" thickBot="1" x14ac:dyDescent="0.25">
      <c r="I673" s="3"/>
    </row>
    <row r="674" spans="9:9" ht="15.75" customHeight="1" thickBot="1" x14ac:dyDescent="0.25">
      <c r="I674" s="3"/>
    </row>
    <row r="675" spans="9:9" ht="15.75" customHeight="1" thickBot="1" x14ac:dyDescent="0.25">
      <c r="I675" s="3"/>
    </row>
    <row r="676" spans="9:9" ht="15.75" customHeight="1" thickBot="1" x14ac:dyDescent="0.25">
      <c r="I676" s="3"/>
    </row>
    <row r="677" spans="9:9" ht="15.75" customHeight="1" thickBot="1" x14ac:dyDescent="0.25">
      <c r="I677" s="3"/>
    </row>
    <row r="678" spans="9:9" ht="15.75" customHeight="1" thickBot="1" x14ac:dyDescent="0.25">
      <c r="I678" s="3"/>
    </row>
    <row r="679" spans="9:9" ht="15.75" customHeight="1" thickBot="1" x14ac:dyDescent="0.25">
      <c r="I679" s="3"/>
    </row>
    <row r="680" spans="9:9" ht="15.75" customHeight="1" thickBot="1" x14ac:dyDescent="0.25">
      <c r="I680" s="3"/>
    </row>
    <row r="681" spans="9:9" ht="15.75" customHeight="1" thickBot="1" x14ac:dyDescent="0.25">
      <c r="I681" s="3"/>
    </row>
    <row r="682" spans="9:9" ht="15.75" customHeight="1" thickBot="1" x14ac:dyDescent="0.25">
      <c r="I682" s="3"/>
    </row>
    <row r="683" spans="9:9" ht="15.75" customHeight="1" thickBot="1" x14ac:dyDescent="0.25">
      <c r="I683" s="3"/>
    </row>
    <row r="684" spans="9:9" ht="15.75" customHeight="1" thickBot="1" x14ac:dyDescent="0.25">
      <c r="I684" s="3"/>
    </row>
    <row r="685" spans="9:9" ht="15.75" customHeight="1" thickBot="1" x14ac:dyDescent="0.25">
      <c r="I685" s="3"/>
    </row>
    <row r="686" spans="9:9" ht="15.75" customHeight="1" thickBot="1" x14ac:dyDescent="0.25">
      <c r="I686" s="3"/>
    </row>
    <row r="687" spans="9:9" ht="15.75" customHeight="1" thickBot="1" x14ac:dyDescent="0.25">
      <c r="I687" s="3"/>
    </row>
    <row r="688" spans="9:9" ht="15.75" customHeight="1" thickBot="1" x14ac:dyDescent="0.25">
      <c r="I688" s="3"/>
    </row>
    <row r="689" spans="9:9" ht="15.75" customHeight="1" thickBot="1" x14ac:dyDescent="0.25">
      <c r="I689" s="3"/>
    </row>
    <row r="690" spans="9:9" ht="15.75" customHeight="1" thickBot="1" x14ac:dyDescent="0.25">
      <c r="I690" s="3"/>
    </row>
    <row r="691" spans="9:9" ht="15.75" customHeight="1" thickBot="1" x14ac:dyDescent="0.25">
      <c r="I691" s="3"/>
    </row>
    <row r="692" spans="9:9" ht="15.75" customHeight="1" thickBot="1" x14ac:dyDescent="0.25">
      <c r="I692" s="3"/>
    </row>
    <row r="693" spans="9:9" ht="15.75" customHeight="1" thickBot="1" x14ac:dyDescent="0.25">
      <c r="I693" s="3"/>
    </row>
    <row r="694" spans="9:9" ht="15.75" customHeight="1" thickBot="1" x14ac:dyDescent="0.25">
      <c r="I694" s="3"/>
    </row>
    <row r="695" spans="9:9" ht="15.75" customHeight="1" thickBot="1" x14ac:dyDescent="0.25">
      <c r="I695" s="3"/>
    </row>
    <row r="696" spans="9:9" ht="15.75" customHeight="1" thickBot="1" x14ac:dyDescent="0.25">
      <c r="I696" s="3"/>
    </row>
    <row r="697" spans="9:9" ht="15.75" customHeight="1" thickBot="1" x14ac:dyDescent="0.25">
      <c r="I697" s="3"/>
    </row>
    <row r="698" spans="9:9" ht="15.75" customHeight="1" thickBot="1" x14ac:dyDescent="0.25">
      <c r="I698" s="3"/>
    </row>
    <row r="699" spans="9:9" ht="15.75" customHeight="1" thickBot="1" x14ac:dyDescent="0.25">
      <c r="I699" s="3"/>
    </row>
    <row r="700" spans="9:9" ht="15.75" customHeight="1" thickBot="1" x14ac:dyDescent="0.25">
      <c r="I700" s="3"/>
    </row>
    <row r="701" spans="9:9" ht="15.75" customHeight="1" thickBot="1" x14ac:dyDescent="0.25">
      <c r="I701" s="3"/>
    </row>
    <row r="702" spans="9:9" ht="15.75" customHeight="1" thickBot="1" x14ac:dyDescent="0.25">
      <c r="I702" s="3"/>
    </row>
    <row r="703" spans="9:9" ht="15.75" customHeight="1" thickBot="1" x14ac:dyDescent="0.25">
      <c r="I703" s="3"/>
    </row>
    <row r="704" spans="9:9" ht="15.75" customHeight="1" thickBot="1" x14ac:dyDescent="0.25">
      <c r="I704" s="3"/>
    </row>
    <row r="705" spans="9:9" ht="15.75" customHeight="1" thickBot="1" x14ac:dyDescent="0.25">
      <c r="I705" s="3"/>
    </row>
    <row r="706" spans="9:9" ht="15.75" customHeight="1" thickBot="1" x14ac:dyDescent="0.25">
      <c r="I706" s="3"/>
    </row>
    <row r="707" spans="9:9" ht="15.75" customHeight="1" thickBot="1" x14ac:dyDescent="0.25">
      <c r="I707" s="3"/>
    </row>
    <row r="708" spans="9:9" ht="15.75" customHeight="1" thickBot="1" x14ac:dyDescent="0.25">
      <c r="I708" s="3"/>
    </row>
    <row r="709" spans="9:9" ht="15.75" customHeight="1" thickBot="1" x14ac:dyDescent="0.25">
      <c r="I709" s="3"/>
    </row>
    <row r="710" spans="9:9" ht="15.75" customHeight="1" thickBot="1" x14ac:dyDescent="0.25">
      <c r="I710" s="3"/>
    </row>
    <row r="711" spans="9:9" ht="15.75" customHeight="1" thickBot="1" x14ac:dyDescent="0.25">
      <c r="I711" s="3"/>
    </row>
    <row r="712" spans="9:9" ht="15.75" customHeight="1" thickBot="1" x14ac:dyDescent="0.25">
      <c r="I712" s="3"/>
    </row>
    <row r="713" spans="9:9" ht="15.75" customHeight="1" thickBot="1" x14ac:dyDescent="0.25">
      <c r="I713" s="3"/>
    </row>
    <row r="714" spans="9:9" ht="15.75" customHeight="1" thickBot="1" x14ac:dyDescent="0.25">
      <c r="I714" s="3"/>
    </row>
    <row r="715" spans="9:9" ht="15.75" customHeight="1" thickBot="1" x14ac:dyDescent="0.25">
      <c r="I715" s="3"/>
    </row>
    <row r="716" spans="9:9" ht="15.75" customHeight="1" thickBot="1" x14ac:dyDescent="0.25">
      <c r="I716" s="3"/>
    </row>
    <row r="717" spans="9:9" ht="15.75" customHeight="1" thickBot="1" x14ac:dyDescent="0.25">
      <c r="I717" s="3"/>
    </row>
    <row r="718" spans="9:9" ht="15.75" customHeight="1" thickBot="1" x14ac:dyDescent="0.25">
      <c r="I718" s="3"/>
    </row>
    <row r="719" spans="9:9" ht="15.75" customHeight="1" thickBot="1" x14ac:dyDescent="0.25">
      <c r="I719" s="3"/>
    </row>
    <row r="720" spans="9:9" ht="15.75" customHeight="1" thickBot="1" x14ac:dyDescent="0.25">
      <c r="I720" s="3"/>
    </row>
    <row r="721" spans="9:9" ht="15.75" customHeight="1" thickBot="1" x14ac:dyDescent="0.25">
      <c r="I721" s="3"/>
    </row>
    <row r="722" spans="9:9" ht="15.75" customHeight="1" thickBot="1" x14ac:dyDescent="0.25">
      <c r="I722" s="3"/>
    </row>
    <row r="723" spans="9:9" ht="15.75" customHeight="1" thickBot="1" x14ac:dyDescent="0.25">
      <c r="I723" s="3"/>
    </row>
    <row r="724" spans="9:9" ht="15.75" customHeight="1" thickBot="1" x14ac:dyDescent="0.25">
      <c r="I724" s="3"/>
    </row>
    <row r="725" spans="9:9" ht="15.75" customHeight="1" thickBot="1" x14ac:dyDescent="0.25">
      <c r="I725" s="3"/>
    </row>
    <row r="726" spans="9:9" ht="15.75" customHeight="1" thickBot="1" x14ac:dyDescent="0.25">
      <c r="I726" s="3"/>
    </row>
    <row r="727" spans="9:9" ht="15.75" customHeight="1" thickBot="1" x14ac:dyDescent="0.25">
      <c r="I727" s="3"/>
    </row>
    <row r="728" spans="9:9" ht="15.75" customHeight="1" thickBot="1" x14ac:dyDescent="0.25">
      <c r="I728" s="3"/>
    </row>
    <row r="729" spans="9:9" ht="15.75" customHeight="1" thickBot="1" x14ac:dyDescent="0.25">
      <c r="I729" s="3"/>
    </row>
    <row r="730" spans="9:9" ht="15.75" customHeight="1" thickBot="1" x14ac:dyDescent="0.25">
      <c r="I730" s="3"/>
    </row>
    <row r="731" spans="9:9" ht="15.75" customHeight="1" thickBot="1" x14ac:dyDescent="0.25">
      <c r="I731" s="3"/>
    </row>
    <row r="732" spans="9:9" ht="15.75" customHeight="1" thickBot="1" x14ac:dyDescent="0.25">
      <c r="I732" s="3"/>
    </row>
    <row r="733" spans="9:9" ht="15.75" customHeight="1" thickBot="1" x14ac:dyDescent="0.25">
      <c r="I733" s="3"/>
    </row>
    <row r="734" spans="9:9" ht="15.75" customHeight="1" thickBot="1" x14ac:dyDescent="0.25">
      <c r="I734" s="3"/>
    </row>
    <row r="735" spans="9:9" ht="15.75" customHeight="1" thickBot="1" x14ac:dyDescent="0.25">
      <c r="I735" s="3"/>
    </row>
    <row r="736" spans="9:9" ht="15.75" customHeight="1" thickBot="1" x14ac:dyDescent="0.25">
      <c r="I736" s="3"/>
    </row>
    <row r="737" spans="9:9" ht="15.75" customHeight="1" thickBot="1" x14ac:dyDescent="0.25">
      <c r="I737" s="3"/>
    </row>
    <row r="738" spans="9:9" ht="15.75" customHeight="1" thickBot="1" x14ac:dyDescent="0.25">
      <c r="I738" s="3"/>
    </row>
    <row r="739" spans="9:9" ht="15.75" customHeight="1" thickBot="1" x14ac:dyDescent="0.25">
      <c r="I739" s="3"/>
    </row>
    <row r="740" spans="9:9" ht="15.75" customHeight="1" thickBot="1" x14ac:dyDescent="0.25">
      <c r="I740" s="3"/>
    </row>
    <row r="741" spans="9:9" ht="15.75" customHeight="1" thickBot="1" x14ac:dyDescent="0.25">
      <c r="I741" s="3"/>
    </row>
    <row r="742" spans="9:9" ht="15.75" customHeight="1" thickBot="1" x14ac:dyDescent="0.25">
      <c r="I742" s="3"/>
    </row>
    <row r="743" spans="9:9" ht="15.75" customHeight="1" thickBot="1" x14ac:dyDescent="0.25">
      <c r="I743" s="3"/>
    </row>
    <row r="744" spans="9:9" ht="15.75" customHeight="1" thickBot="1" x14ac:dyDescent="0.25">
      <c r="I744" s="3"/>
    </row>
    <row r="745" spans="9:9" ht="15.75" customHeight="1" thickBot="1" x14ac:dyDescent="0.25">
      <c r="I745" s="3"/>
    </row>
    <row r="746" spans="9:9" ht="15.75" customHeight="1" thickBot="1" x14ac:dyDescent="0.25">
      <c r="I746" s="3"/>
    </row>
    <row r="747" spans="9:9" ht="15.75" customHeight="1" thickBot="1" x14ac:dyDescent="0.25">
      <c r="I747" s="3"/>
    </row>
    <row r="748" spans="9:9" ht="15.75" customHeight="1" thickBot="1" x14ac:dyDescent="0.25">
      <c r="I748" s="3"/>
    </row>
    <row r="749" spans="9:9" ht="15.75" customHeight="1" thickBot="1" x14ac:dyDescent="0.25">
      <c r="I749" s="3"/>
    </row>
    <row r="750" spans="9:9" ht="15.75" customHeight="1" thickBot="1" x14ac:dyDescent="0.25">
      <c r="I750" s="3"/>
    </row>
    <row r="751" spans="9:9" ht="15.75" customHeight="1" thickBot="1" x14ac:dyDescent="0.25">
      <c r="I751" s="3"/>
    </row>
    <row r="752" spans="9:9" ht="15.75" customHeight="1" thickBot="1" x14ac:dyDescent="0.25">
      <c r="I752" s="3"/>
    </row>
    <row r="753" spans="9:9" ht="15.75" customHeight="1" thickBot="1" x14ac:dyDescent="0.25">
      <c r="I753" s="3"/>
    </row>
    <row r="754" spans="9:9" ht="15.75" customHeight="1" thickBot="1" x14ac:dyDescent="0.25">
      <c r="I754" s="3"/>
    </row>
    <row r="755" spans="9:9" ht="15.75" customHeight="1" thickBot="1" x14ac:dyDescent="0.25">
      <c r="I755" s="3"/>
    </row>
    <row r="756" spans="9:9" ht="15.75" customHeight="1" thickBot="1" x14ac:dyDescent="0.25">
      <c r="I756" s="3"/>
    </row>
    <row r="757" spans="9:9" ht="15.75" customHeight="1" thickBot="1" x14ac:dyDescent="0.25">
      <c r="I757" s="3"/>
    </row>
    <row r="758" spans="9:9" ht="15.75" customHeight="1" thickBot="1" x14ac:dyDescent="0.25">
      <c r="I758" s="3"/>
    </row>
    <row r="759" spans="9:9" ht="15.75" customHeight="1" thickBot="1" x14ac:dyDescent="0.25">
      <c r="I759" s="3"/>
    </row>
    <row r="760" spans="9:9" ht="15.75" customHeight="1" thickBot="1" x14ac:dyDescent="0.25">
      <c r="I760" s="3"/>
    </row>
    <row r="761" spans="9:9" ht="15.75" customHeight="1" thickBot="1" x14ac:dyDescent="0.25">
      <c r="I761" s="3"/>
    </row>
    <row r="762" spans="9:9" ht="15.75" customHeight="1" thickBot="1" x14ac:dyDescent="0.25">
      <c r="I762" s="3"/>
    </row>
    <row r="763" spans="9:9" ht="15.75" customHeight="1" thickBot="1" x14ac:dyDescent="0.25">
      <c r="I763" s="3"/>
    </row>
    <row r="764" spans="9:9" ht="15.75" customHeight="1" thickBot="1" x14ac:dyDescent="0.25">
      <c r="I764" s="3"/>
    </row>
    <row r="765" spans="9:9" ht="15.75" customHeight="1" thickBot="1" x14ac:dyDescent="0.25">
      <c r="I765" s="3"/>
    </row>
    <row r="766" spans="9:9" ht="15.75" customHeight="1" thickBot="1" x14ac:dyDescent="0.25">
      <c r="I766" s="3"/>
    </row>
    <row r="767" spans="9:9" ht="15.75" customHeight="1" thickBot="1" x14ac:dyDescent="0.25">
      <c r="I767" s="3"/>
    </row>
    <row r="768" spans="9:9" ht="15.75" customHeight="1" thickBot="1" x14ac:dyDescent="0.25">
      <c r="I768" s="3"/>
    </row>
    <row r="769" spans="9:9" ht="15.75" customHeight="1" thickBot="1" x14ac:dyDescent="0.25">
      <c r="I769" s="3"/>
    </row>
    <row r="770" spans="9:9" ht="15.75" customHeight="1" thickBot="1" x14ac:dyDescent="0.25">
      <c r="I770" s="3"/>
    </row>
    <row r="771" spans="9:9" ht="15.75" customHeight="1" thickBot="1" x14ac:dyDescent="0.25">
      <c r="I771" s="3"/>
    </row>
    <row r="772" spans="9:9" ht="15.75" customHeight="1" thickBot="1" x14ac:dyDescent="0.25">
      <c r="I772" s="3"/>
    </row>
    <row r="773" spans="9:9" ht="15.75" customHeight="1" thickBot="1" x14ac:dyDescent="0.25">
      <c r="I773" s="3"/>
    </row>
    <row r="774" spans="9:9" ht="15.75" customHeight="1" thickBot="1" x14ac:dyDescent="0.25">
      <c r="I774" s="3"/>
    </row>
    <row r="775" spans="9:9" ht="15.75" customHeight="1" thickBot="1" x14ac:dyDescent="0.25">
      <c r="I775" s="3"/>
    </row>
    <row r="776" spans="9:9" ht="15.75" customHeight="1" thickBot="1" x14ac:dyDescent="0.25">
      <c r="I776" s="3"/>
    </row>
    <row r="777" spans="9:9" ht="15.75" customHeight="1" thickBot="1" x14ac:dyDescent="0.25">
      <c r="I777" s="3"/>
    </row>
    <row r="778" spans="9:9" ht="15.75" customHeight="1" thickBot="1" x14ac:dyDescent="0.25">
      <c r="I778" s="3"/>
    </row>
    <row r="779" spans="9:9" ht="15.75" customHeight="1" thickBot="1" x14ac:dyDescent="0.25">
      <c r="I779" s="3"/>
    </row>
    <row r="780" spans="9:9" ht="15.75" customHeight="1" thickBot="1" x14ac:dyDescent="0.25">
      <c r="I780" s="3"/>
    </row>
    <row r="781" spans="9:9" ht="15.75" customHeight="1" thickBot="1" x14ac:dyDescent="0.25">
      <c r="I781" s="3"/>
    </row>
    <row r="782" spans="9:9" ht="15.75" customHeight="1" thickBot="1" x14ac:dyDescent="0.25">
      <c r="I782" s="3"/>
    </row>
    <row r="783" spans="9:9" ht="15.75" customHeight="1" thickBot="1" x14ac:dyDescent="0.25">
      <c r="I783" s="3"/>
    </row>
    <row r="784" spans="9:9" ht="15.75" customHeight="1" thickBot="1" x14ac:dyDescent="0.25">
      <c r="I784" s="3"/>
    </row>
    <row r="785" spans="9:9" ht="15.75" customHeight="1" thickBot="1" x14ac:dyDescent="0.25">
      <c r="I785" s="3"/>
    </row>
    <row r="786" spans="9:9" ht="15.75" customHeight="1" thickBot="1" x14ac:dyDescent="0.25">
      <c r="I786" s="3"/>
    </row>
    <row r="787" spans="9:9" ht="15.75" customHeight="1" thickBot="1" x14ac:dyDescent="0.25">
      <c r="I787" s="3"/>
    </row>
    <row r="788" spans="9:9" ht="15.75" customHeight="1" thickBot="1" x14ac:dyDescent="0.25">
      <c r="I788" s="3"/>
    </row>
    <row r="789" spans="9:9" ht="15.75" customHeight="1" thickBot="1" x14ac:dyDescent="0.25">
      <c r="I789" s="3"/>
    </row>
    <row r="790" spans="9:9" ht="15.75" customHeight="1" thickBot="1" x14ac:dyDescent="0.25">
      <c r="I790" s="3"/>
    </row>
    <row r="791" spans="9:9" ht="15.75" customHeight="1" thickBot="1" x14ac:dyDescent="0.25">
      <c r="I791" s="3"/>
    </row>
    <row r="792" spans="9:9" ht="15.75" customHeight="1" thickBot="1" x14ac:dyDescent="0.25">
      <c r="I792" s="3"/>
    </row>
    <row r="793" spans="9:9" ht="15.75" customHeight="1" thickBot="1" x14ac:dyDescent="0.25">
      <c r="I793" s="3"/>
    </row>
    <row r="794" spans="9:9" ht="15.75" customHeight="1" thickBot="1" x14ac:dyDescent="0.25">
      <c r="I794" s="3"/>
    </row>
    <row r="795" spans="9:9" ht="15.75" customHeight="1" thickBot="1" x14ac:dyDescent="0.25">
      <c r="I795" s="3"/>
    </row>
    <row r="796" spans="9:9" ht="15.75" customHeight="1" thickBot="1" x14ac:dyDescent="0.25">
      <c r="I796" s="3"/>
    </row>
    <row r="797" spans="9:9" ht="15.75" customHeight="1" thickBot="1" x14ac:dyDescent="0.25">
      <c r="I797" s="3"/>
    </row>
    <row r="798" spans="9:9" ht="15.75" customHeight="1" thickBot="1" x14ac:dyDescent="0.25">
      <c r="I798" s="3"/>
    </row>
    <row r="799" spans="9:9" ht="15.75" customHeight="1" thickBot="1" x14ac:dyDescent="0.25">
      <c r="I799" s="3"/>
    </row>
    <row r="800" spans="9:9" ht="15.75" customHeight="1" thickBot="1" x14ac:dyDescent="0.25">
      <c r="I800" s="3"/>
    </row>
    <row r="801" spans="9:9" ht="15.75" customHeight="1" thickBot="1" x14ac:dyDescent="0.25">
      <c r="I801" s="3"/>
    </row>
    <row r="802" spans="9:9" ht="15.75" customHeight="1" thickBot="1" x14ac:dyDescent="0.25">
      <c r="I802" s="3"/>
    </row>
    <row r="803" spans="9:9" ht="15.75" customHeight="1" thickBot="1" x14ac:dyDescent="0.25">
      <c r="I803" s="3"/>
    </row>
    <row r="804" spans="9:9" ht="15.75" customHeight="1" thickBot="1" x14ac:dyDescent="0.25">
      <c r="I804" s="3"/>
    </row>
    <row r="805" spans="9:9" ht="15.75" customHeight="1" thickBot="1" x14ac:dyDescent="0.25">
      <c r="I805" s="3"/>
    </row>
    <row r="806" spans="9:9" ht="15.75" customHeight="1" thickBot="1" x14ac:dyDescent="0.25">
      <c r="I806" s="3"/>
    </row>
    <row r="807" spans="9:9" ht="15.75" customHeight="1" thickBot="1" x14ac:dyDescent="0.25">
      <c r="I807" s="3"/>
    </row>
    <row r="808" spans="9:9" ht="15.75" customHeight="1" thickBot="1" x14ac:dyDescent="0.25">
      <c r="I808" s="3"/>
    </row>
    <row r="809" spans="9:9" ht="15.75" customHeight="1" thickBot="1" x14ac:dyDescent="0.25">
      <c r="I809" s="3"/>
    </row>
    <row r="810" spans="9:9" ht="15.75" customHeight="1" thickBot="1" x14ac:dyDescent="0.25">
      <c r="I810" s="3"/>
    </row>
    <row r="811" spans="9:9" ht="15.75" customHeight="1" thickBot="1" x14ac:dyDescent="0.25">
      <c r="I811" s="3"/>
    </row>
    <row r="812" spans="9:9" ht="15.75" customHeight="1" thickBot="1" x14ac:dyDescent="0.25">
      <c r="I812" s="3"/>
    </row>
    <row r="813" spans="9:9" ht="15.75" customHeight="1" thickBot="1" x14ac:dyDescent="0.25">
      <c r="I813" s="3"/>
    </row>
    <row r="814" spans="9:9" ht="15.75" customHeight="1" thickBot="1" x14ac:dyDescent="0.25">
      <c r="I814" s="3"/>
    </row>
    <row r="815" spans="9:9" ht="15.75" customHeight="1" thickBot="1" x14ac:dyDescent="0.25">
      <c r="I815" s="3"/>
    </row>
    <row r="816" spans="9:9" ht="15.75" customHeight="1" thickBot="1" x14ac:dyDescent="0.25">
      <c r="I816" s="3"/>
    </row>
    <row r="817" spans="9:9" ht="15.75" customHeight="1" thickBot="1" x14ac:dyDescent="0.25">
      <c r="I817" s="3"/>
    </row>
    <row r="818" spans="9:9" ht="15.75" customHeight="1" thickBot="1" x14ac:dyDescent="0.25">
      <c r="I818" s="3"/>
    </row>
    <row r="819" spans="9:9" ht="15.75" customHeight="1" thickBot="1" x14ac:dyDescent="0.25">
      <c r="I819" s="3"/>
    </row>
    <row r="820" spans="9:9" ht="15.75" customHeight="1" thickBot="1" x14ac:dyDescent="0.25">
      <c r="I820" s="3"/>
    </row>
    <row r="821" spans="9:9" ht="15.75" customHeight="1" thickBot="1" x14ac:dyDescent="0.25">
      <c r="I821" s="3"/>
    </row>
    <row r="822" spans="9:9" ht="15.75" customHeight="1" thickBot="1" x14ac:dyDescent="0.25">
      <c r="I822" s="3"/>
    </row>
    <row r="823" spans="9:9" ht="15.75" customHeight="1" thickBot="1" x14ac:dyDescent="0.25">
      <c r="I823" s="3"/>
    </row>
    <row r="824" spans="9:9" ht="15.75" customHeight="1" thickBot="1" x14ac:dyDescent="0.25">
      <c r="I824" s="3"/>
    </row>
    <row r="825" spans="9:9" ht="15.75" customHeight="1" thickBot="1" x14ac:dyDescent="0.25">
      <c r="I825" s="3"/>
    </row>
    <row r="826" spans="9:9" ht="15.75" customHeight="1" thickBot="1" x14ac:dyDescent="0.25">
      <c r="I826" s="3"/>
    </row>
    <row r="827" spans="9:9" ht="15.75" customHeight="1" thickBot="1" x14ac:dyDescent="0.25">
      <c r="I827" s="3"/>
    </row>
    <row r="828" spans="9:9" ht="15.75" customHeight="1" thickBot="1" x14ac:dyDescent="0.25">
      <c r="I828" s="3"/>
    </row>
    <row r="829" spans="9:9" ht="15.75" customHeight="1" thickBot="1" x14ac:dyDescent="0.25">
      <c r="I829" s="3"/>
    </row>
    <row r="830" spans="9:9" ht="15.75" customHeight="1" thickBot="1" x14ac:dyDescent="0.25">
      <c r="I830" s="3"/>
    </row>
    <row r="831" spans="9:9" ht="15.75" customHeight="1" thickBot="1" x14ac:dyDescent="0.25">
      <c r="I831" s="3"/>
    </row>
    <row r="832" spans="9:9" ht="15.75" customHeight="1" thickBot="1" x14ac:dyDescent="0.25">
      <c r="I832" s="3"/>
    </row>
    <row r="833" spans="9:9" ht="15.75" customHeight="1" thickBot="1" x14ac:dyDescent="0.25">
      <c r="I833" s="3"/>
    </row>
    <row r="834" spans="9:9" ht="15.75" customHeight="1" thickBot="1" x14ac:dyDescent="0.25">
      <c r="I834" s="3"/>
    </row>
    <row r="835" spans="9:9" ht="15.75" customHeight="1" thickBot="1" x14ac:dyDescent="0.25">
      <c r="I835" s="3"/>
    </row>
    <row r="836" spans="9:9" ht="15.75" customHeight="1" thickBot="1" x14ac:dyDescent="0.25">
      <c r="I836" s="3"/>
    </row>
    <row r="837" spans="9:9" ht="15.75" customHeight="1" thickBot="1" x14ac:dyDescent="0.25">
      <c r="I837" s="3"/>
    </row>
    <row r="838" spans="9:9" ht="15.75" customHeight="1" thickBot="1" x14ac:dyDescent="0.25">
      <c r="I838" s="3"/>
    </row>
    <row r="839" spans="9:9" ht="15.75" customHeight="1" thickBot="1" x14ac:dyDescent="0.25">
      <c r="I839" s="3"/>
    </row>
    <row r="840" spans="9:9" ht="15.75" customHeight="1" thickBot="1" x14ac:dyDescent="0.25">
      <c r="I840" s="3"/>
    </row>
    <row r="841" spans="9:9" ht="15.75" customHeight="1" thickBot="1" x14ac:dyDescent="0.25">
      <c r="I841" s="3"/>
    </row>
    <row r="842" spans="9:9" ht="15.75" customHeight="1" thickBot="1" x14ac:dyDescent="0.25">
      <c r="I842" s="3"/>
    </row>
    <row r="843" spans="9:9" ht="15.75" customHeight="1" thickBot="1" x14ac:dyDescent="0.25">
      <c r="I843" s="3"/>
    </row>
    <row r="844" spans="9:9" ht="15.75" customHeight="1" thickBot="1" x14ac:dyDescent="0.25">
      <c r="I844" s="3"/>
    </row>
    <row r="845" spans="9:9" ht="15.75" customHeight="1" thickBot="1" x14ac:dyDescent="0.25">
      <c r="I845" s="3"/>
    </row>
    <row r="846" spans="9:9" ht="15.75" customHeight="1" thickBot="1" x14ac:dyDescent="0.25">
      <c r="I846" s="3"/>
    </row>
    <row r="847" spans="9:9" ht="15.75" customHeight="1" thickBot="1" x14ac:dyDescent="0.25">
      <c r="I847" s="3"/>
    </row>
    <row r="848" spans="9:9" ht="15.75" customHeight="1" thickBot="1" x14ac:dyDescent="0.25">
      <c r="I848" s="3"/>
    </row>
    <row r="849" spans="9:9" ht="15.75" customHeight="1" thickBot="1" x14ac:dyDescent="0.25">
      <c r="I849" s="3"/>
    </row>
    <row r="850" spans="9:9" ht="15.75" customHeight="1" thickBot="1" x14ac:dyDescent="0.25">
      <c r="I850" s="3"/>
    </row>
    <row r="851" spans="9:9" ht="15.75" customHeight="1" thickBot="1" x14ac:dyDescent="0.25">
      <c r="I851" s="3"/>
    </row>
    <row r="852" spans="9:9" ht="15.75" customHeight="1" thickBot="1" x14ac:dyDescent="0.25">
      <c r="I852" s="3"/>
    </row>
    <row r="853" spans="9:9" ht="15.75" customHeight="1" thickBot="1" x14ac:dyDescent="0.25">
      <c r="I853" s="3"/>
    </row>
    <row r="854" spans="9:9" ht="15.75" customHeight="1" thickBot="1" x14ac:dyDescent="0.25">
      <c r="I854" s="3"/>
    </row>
    <row r="855" spans="9:9" ht="15.75" customHeight="1" thickBot="1" x14ac:dyDescent="0.25">
      <c r="I855" s="3"/>
    </row>
    <row r="856" spans="9:9" ht="15.75" customHeight="1" thickBot="1" x14ac:dyDescent="0.25">
      <c r="I856" s="3"/>
    </row>
    <row r="857" spans="9:9" ht="15.75" customHeight="1" thickBot="1" x14ac:dyDescent="0.25">
      <c r="I857" s="3"/>
    </row>
    <row r="858" spans="9:9" ht="15.75" customHeight="1" thickBot="1" x14ac:dyDescent="0.25">
      <c r="I858" s="3"/>
    </row>
    <row r="859" spans="9:9" ht="15.75" customHeight="1" thickBot="1" x14ac:dyDescent="0.25">
      <c r="I859" s="3"/>
    </row>
    <row r="860" spans="9:9" ht="15.75" customHeight="1" thickBot="1" x14ac:dyDescent="0.25">
      <c r="I860" s="3"/>
    </row>
    <row r="861" spans="9:9" ht="15.75" customHeight="1" thickBot="1" x14ac:dyDescent="0.25">
      <c r="I861" s="3"/>
    </row>
    <row r="862" spans="9:9" ht="15.75" customHeight="1" thickBot="1" x14ac:dyDescent="0.25">
      <c r="I862" s="3"/>
    </row>
    <row r="863" spans="9:9" ht="15.75" customHeight="1" thickBot="1" x14ac:dyDescent="0.25">
      <c r="I863" s="3"/>
    </row>
    <row r="864" spans="9:9" ht="15.75" customHeight="1" thickBot="1" x14ac:dyDescent="0.25">
      <c r="I864" s="3"/>
    </row>
    <row r="865" spans="9:9" ht="15.75" customHeight="1" thickBot="1" x14ac:dyDescent="0.25">
      <c r="I865" s="3"/>
    </row>
    <row r="866" spans="9:9" ht="15.75" customHeight="1" thickBot="1" x14ac:dyDescent="0.25">
      <c r="I866" s="3"/>
    </row>
    <row r="867" spans="9:9" ht="15.75" customHeight="1" thickBot="1" x14ac:dyDescent="0.25">
      <c r="I867" s="3"/>
    </row>
    <row r="868" spans="9:9" ht="15.75" customHeight="1" thickBot="1" x14ac:dyDescent="0.25">
      <c r="I868" s="3"/>
    </row>
    <row r="869" spans="9:9" ht="15.75" customHeight="1" thickBot="1" x14ac:dyDescent="0.25">
      <c r="I869" s="3"/>
    </row>
    <row r="870" spans="9:9" ht="15.75" customHeight="1" thickBot="1" x14ac:dyDescent="0.25">
      <c r="I870" s="3"/>
    </row>
    <row r="871" spans="9:9" ht="15.75" customHeight="1" thickBot="1" x14ac:dyDescent="0.25">
      <c r="I871" s="3"/>
    </row>
    <row r="872" spans="9:9" ht="15.75" customHeight="1" thickBot="1" x14ac:dyDescent="0.25">
      <c r="I872" s="3"/>
    </row>
    <row r="873" spans="9:9" ht="15.75" customHeight="1" thickBot="1" x14ac:dyDescent="0.25">
      <c r="I873" s="3"/>
    </row>
    <row r="874" spans="9:9" ht="15.75" customHeight="1" thickBot="1" x14ac:dyDescent="0.25">
      <c r="I874" s="3"/>
    </row>
    <row r="875" spans="9:9" ht="15.75" customHeight="1" thickBot="1" x14ac:dyDescent="0.25">
      <c r="I875" s="3"/>
    </row>
    <row r="876" spans="9:9" ht="15.75" customHeight="1" thickBot="1" x14ac:dyDescent="0.25">
      <c r="I876" s="3"/>
    </row>
    <row r="877" spans="9:9" ht="15.75" customHeight="1" thickBot="1" x14ac:dyDescent="0.25">
      <c r="I877" s="3"/>
    </row>
    <row r="878" spans="9:9" ht="15.75" customHeight="1" thickBot="1" x14ac:dyDescent="0.25">
      <c r="I878" s="3"/>
    </row>
    <row r="879" spans="9:9" ht="15.75" customHeight="1" thickBot="1" x14ac:dyDescent="0.25">
      <c r="I879" s="3"/>
    </row>
    <row r="880" spans="9:9" ht="15.75" customHeight="1" thickBot="1" x14ac:dyDescent="0.25">
      <c r="I880" s="3"/>
    </row>
    <row r="881" spans="9:9" ht="15.75" customHeight="1" thickBot="1" x14ac:dyDescent="0.25">
      <c r="I881" s="3"/>
    </row>
    <row r="882" spans="9:9" ht="15.75" customHeight="1" thickBot="1" x14ac:dyDescent="0.25">
      <c r="I882" s="3"/>
    </row>
    <row r="883" spans="9:9" ht="15.75" customHeight="1" thickBot="1" x14ac:dyDescent="0.25">
      <c r="I883" s="3"/>
    </row>
    <row r="884" spans="9:9" ht="15.75" customHeight="1" thickBot="1" x14ac:dyDescent="0.25">
      <c r="I884" s="3"/>
    </row>
    <row r="885" spans="9:9" ht="15.75" customHeight="1" thickBot="1" x14ac:dyDescent="0.25">
      <c r="I885" s="3"/>
    </row>
    <row r="886" spans="9:9" ht="15.75" customHeight="1" thickBot="1" x14ac:dyDescent="0.25">
      <c r="I886" s="3"/>
    </row>
    <row r="887" spans="9:9" ht="15.75" customHeight="1" thickBot="1" x14ac:dyDescent="0.25">
      <c r="I887" s="3"/>
    </row>
    <row r="888" spans="9:9" ht="15.75" customHeight="1" thickBot="1" x14ac:dyDescent="0.25">
      <c r="I888" s="3"/>
    </row>
    <row r="889" spans="9:9" ht="15.75" customHeight="1" thickBot="1" x14ac:dyDescent="0.25">
      <c r="I889" s="3"/>
    </row>
    <row r="890" spans="9:9" ht="15.75" customHeight="1" thickBot="1" x14ac:dyDescent="0.25">
      <c r="I890" s="3"/>
    </row>
    <row r="891" spans="9:9" ht="15.75" customHeight="1" thickBot="1" x14ac:dyDescent="0.25">
      <c r="I891" s="3"/>
    </row>
    <row r="892" spans="9:9" ht="15.75" customHeight="1" thickBot="1" x14ac:dyDescent="0.25">
      <c r="I892" s="3"/>
    </row>
    <row r="893" spans="9:9" ht="15.75" customHeight="1" thickBot="1" x14ac:dyDescent="0.25">
      <c r="I893" s="3"/>
    </row>
    <row r="894" spans="9:9" ht="15.75" customHeight="1" thickBot="1" x14ac:dyDescent="0.25">
      <c r="I894" s="3"/>
    </row>
    <row r="895" spans="9:9" ht="15.75" customHeight="1" thickBot="1" x14ac:dyDescent="0.25">
      <c r="I895" s="3"/>
    </row>
    <row r="896" spans="9:9" ht="15.75" customHeight="1" thickBot="1" x14ac:dyDescent="0.25">
      <c r="I896" s="3"/>
    </row>
    <row r="897" spans="9:9" ht="15.75" customHeight="1" thickBot="1" x14ac:dyDescent="0.25">
      <c r="I897" s="3"/>
    </row>
    <row r="898" spans="9:9" ht="15.75" customHeight="1" thickBot="1" x14ac:dyDescent="0.25">
      <c r="I898" s="3"/>
    </row>
    <row r="899" spans="9:9" ht="15.75" customHeight="1" thickBot="1" x14ac:dyDescent="0.25">
      <c r="I899" s="3"/>
    </row>
    <row r="900" spans="9:9" ht="15.75" customHeight="1" thickBot="1" x14ac:dyDescent="0.25">
      <c r="I900" s="3"/>
    </row>
    <row r="901" spans="9:9" ht="15.75" customHeight="1" thickBot="1" x14ac:dyDescent="0.25">
      <c r="I901" s="3"/>
    </row>
    <row r="902" spans="9:9" ht="15.75" customHeight="1" thickBot="1" x14ac:dyDescent="0.25">
      <c r="I902" s="3"/>
    </row>
    <row r="903" spans="9:9" ht="15.75" customHeight="1" thickBot="1" x14ac:dyDescent="0.25">
      <c r="I903" s="3"/>
    </row>
    <row r="904" spans="9:9" ht="15.75" customHeight="1" thickBot="1" x14ac:dyDescent="0.25">
      <c r="I904" s="3"/>
    </row>
    <row r="905" spans="9:9" ht="15.75" customHeight="1" thickBot="1" x14ac:dyDescent="0.25">
      <c r="I905" s="3"/>
    </row>
    <row r="906" spans="9:9" ht="15.75" customHeight="1" thickBot="1" x14ac:dyDescent="0.25">
      <c r="I906" s="3"/>
    </row>
    <row r="907" spans="9:9" ht="15.75" customHeight="1" thickBot="1" x14ac:dyDescent="0.25">
      <c r="I907" s="3"/>
    </row>
    <row r="908" spans="9:9" ht="15.75" customHeight="1" thickBot="1" x14ac:dyDescent="0.25">
      <c r="I908" s="3"/>
    </row>
    <row r="909" spans="9:9" ht="15.75" customHeight="1" thickBot="1" x14ac:dyDescent="0.25">
      <c r="I909" s="3"/>
    </row>
    <row r="910" spans="9:9" ht="15.75" customHeight="1" thickBot="1" x14ac:dyDescent="0.25">
      <c r="I910" s="3"/>
    </row>
    <row r="911" spans="9:9" ht="15.75" customHeight="1" thickBot="1" x14ac:dyDescent="0.25">
      <c r="I911" s="3"/>
    </row>
    <row r="912" spans="9:9" ht="15.75" customHeight="1" thickBot="1" x14ac:dyDescent="0.25">
      <c r="I912" s="3"/>
    </row>
    <row r="913" spans="9:9" ht="15.75" customHeight="1" thickBot="1" x14ac:dyDescent="0.25">
      <c r="I913" s="3"/>
    </row>
    <row r="914" spans="9:9" ht="15.75" customHeight="1" thickBot="1" x14ac:dyDescent="0.25">
      <c r="I914" s="3"/>
    </row>
    <row r="915" spans="9:9" ht="15.75" customHeight="1" thickBot="1" x14ac:dyDescent="0.25">
      <c r="I915" s="3"/>
    </row>
    <row r="916" spans="9:9" ht="15.75" customHeight="1" thickBot="1" x14ac:dyDescent="0.25">
      <c r="I916" s="3"/>
    </row>
    <row r="917" spans="9:9" ht="15.75" customHeight="1" thickBot="1" x14ac:dyDescent="0.25">
      <c r="I917" s="3"/>
    </row>
    <row r="918" spans="9:9" ht="15.75" customHeight="1" thickBot="1" x14ac:dyDescent="0.25">
      <c r="I918" s="3"/>
    </row>
    <row r="919" spans="9:9" ht="15.75" customHeight="1" thickBot="1" x14ac:dyDescent="0.25">
      <c r="I919" s="3"/>
    </row>
    <row r="920" spans="9:9" ht="15.75" customHeight="1" thickBot="1" x14ac:dyDescent="0.25">
      <c r="I920" s="3"/>
    </row>
    <row r="921" spans="9:9" ht="15.75" customHeight="1" thickBot="1" x14ac:dyDescent="0.25">
      <c r="I921" s="3"/>
    </row>
    <row r="922" spans="9:9" ht="15.75" customHeight="1" thickBot="1" x14ac:dyDescent="0.25">
      <c r="I922" s="3"/>
    </row>
    <row r="923" spans="9:9" ht="15.75" customHeight="1" thickBot="1" x14ac:dyDescent="0.25">
      <c r="I923" s="3"/>
    </row>
    <row r="924" spans="9:9" ht="15.75" customHeight="1" thickBot="1" x14ac:dyDescent="0.25">
      <c r="I924" s="3"/>
    </row>
    <row r="925" spans="9:9" ht="15.75" customHeight="1" thickBot="1" x14ac:dyDescent="0.25">
      <c r="I925" s="3"/>
    </row>
    <row r="926" spans="9:9" ht="15.75" customHeight="1" thickBot="1" x14ac:dyDescent="0.25">
      <c r="I926" s="3"/>
    </row>
    <row r="927" spans="9:9" ht="15.75" customHeight="1" thickBot="1" x14ac:dyDescent="0.25">
      <c r="I927" s="3"/>
    </row>
    <row r="928" spans="9:9" ht="15.75" customHeight="1" thickBot="1" x14ac:dyDescent="0.25">
      <c r="I928" s="3"/>
    </row>
    <row r="929" spans="9:9" ht="15.75" customHeight="1" thickBot="1" x14ac:dyDescent="0.25">
      <c r="I929" s="3"/>
    </row>
    <row r="930" spans="9:9" ht="15.75" customHeight="1" thickBot="1" x14ac:dyDescent="0.25">
      <c r="I930" s="3"/>
    </row>
    <row r="931" spans="9:9" ht="15.75" customHeight="1" thickBot="1" x14ac:dyDescent="0.25">
      <c r="I931" s="3"/>
    </row>
    <row r="932" spans="9:9" ht="15.75" customHeight="1" thickBot="1" x14ac:dyDescent="0.25">
      <c r="I932" s="3"/>
    </row>
    <row r="933" spans="9:9" ht="15.75" customHeight="1" thickBot="1" x14ac:dyDescent="0.25">
      <c r="I933" s="3"/>
    </row>
    <row r="934" spans="9:9" ht="15.75" customHeight="1" thickBot="1" x14ac:dyDescent="0.25">
      <c r="I934" s="3"/>
    </row>
    <row r="935" spans="9:9" ht="15.75" customHeight="1" thickBot="1" x14ac:dyDescent="0.25">
      <c r="I935" s="3"/>
    </row>
    <row r="936" spans="9:9" ht="15.75" customHeight="1" thickBot="1" x14ac:dyDescent="0.25">
      <c r="I936" s="3"/>
    </row>
    <row r="937" spans="9:9" ht="15.75" customHeight="1" thickBot="1" x14ac:dyDescent="0.25">
      <c r="I937" s="3"/>
    </row>
    <row r="938" spans="9:9" ht="15.75" customHeight="1" thickBot="1" x14ac:dyDescent="0.25">
      <c r="I938" s="3"/>
    </row>
    <row r="939" spans="9:9" ht="15.75" customHeight="1" thickBot="1" x14ac:dyDescent="0.25">
      <c r="I939" s="3"/>
    </row>
    <row r="940" spans="9:9" ht="15.75" customHeight="1" thickBot="1" x14ac:dyDescent="0.25">
      <c r="I940" s="3"/>
    </row>
    <row r="941" spans="9:9" ht="15.75" customHeight="1" thickBot="1" x14ac:dyDescent="0.25">
      <c r="I941" s="3"/>
    </row>
    <row r="942" spans="9:9" ht="15.75" customHeight="1" thickBot="1" x14ac:dyDescent="0.25">
      <c r="I942" s="3"/>
    </row>
    <row r="943" spans="9:9" ht="15.75" customHeight="1" thickBot="1" x14ac:dyDescent="0.25">
      <c r="I943" s="3"/>
    </row>
    <row r="944" spans="9:9" ht="15.75" customHeight="1" thickBot="1" x14ac:dyDescent="0.25">
      <c r="I944" s="3"/>
    </row>
    <row r="945" spans="9:9" ht="15.75" customHeight="1" thickBot="1" x14ac:dyDescent="0.25">
      <c r="I945" s="3"/>
    </row>
    <row r="946" spans="9:9" ht="15.75" customHeight="1" thickBot="1" x14ac:dyDescent="0.25">
      <c r="I946" s="3"/>
    </row>
    <row r="947" spans="9:9" ht="15.75" customHeight="1" thickBot="1" x14ac:dyDescent="0.25">
      <c r="I947" s="3"/>
    </row>
    <row r="948" spans="9:9" ht="15.75" customHeight="1" thickBot="1" x14ac:dyDescent="0.25">
      <c r="I948" s="3"/>
    </row>
    <row r="949" spans="9:9" ht="15.75" customHeight="1" thickBot="1" x14ac:dyDescent="0.25">
      <c r="I949" s="3"/>
    </row>
    <row r="950" spans="9:9" ht="15.75" customHeight="1" thickBot="1" x14ac:dyDescent="0.25">
      <c r="I950" s="3"/>
    </row>
    <row r="951" spans="9:9" ht="15.75" customHeight="1" thickBot="1" x14ac:dyDescent="0.25">
      <c r="I951" s="3"/>
    </row>
    <row r="952" spans="9:9" ht="15.75" customHeight="1" thickBot="1" x14ac:dyDescent="0.25">
      <c r="I952" s="3"/>
    </row>
    <row r="953" spans="9:9" ht="15.75" customHeight="1" thickBot="1" x14ac:dyDescent="0.25">
      <c r="I953" s="3"/>
    </row>
    <row r="954" spans="9:9" ht="15.75" customHeight="1" thickBot="1" x14ac:dyDescent="0.25">
      <c r="I954" s="3"/>
    </row>
    <row r="955" spans="9:9" ht="15.75" customHeight="1" thickBot="1" x14ac:dyDescent="0.25">
      <c r="I955" s="3"/>
    </row>
    <row r="956" spans="9:9" ht="15.75" customHeight="1" thickBot="1" x14ac:dyDescent="0.25">
      <c r="I956" s="3"/>
    </row>
    <row r="957" spans="9:9" ht="15.75" customHeight="1" thickBot="1" x14ac:dyDescent="0.25">
      <c r="I957" s="3"/>
    </row>
    <row r="958" spans="9:9" ht="15.75" customHeight="1" thickBot="1" x14ac:dyDescent="0.25">
      <c r="I958" s="3"/>
    </row>
    <row r="959" spans="9:9" ht="15.75" customHeight="1" thickBot="1" x14ac:dyDescent="0.25">
      <c r="I959" s="3"/>
    </row>
    <row r="960" spans="9:9" ht="15.75" customHeight="1" thickBot="1" x14ac:dyDescent="0.25">
      <c r="I960" s="3"/>
    </row>
    <row r="961" spans="9:9" ht="15.75" customHeight="1" thickBot="1" x14ac:dyDescent="0.25">
      <c r="I961" s="3"/>
    </row>
    <row r="962" spans="9:9" ht="15.75" customHeight="1" thickBot="1" x14ac:dyDescent="0.25">
      <c r="I962" s="3"/>
    </row>
    <row r="963" spans="9:9" ht="15.75" customHeight="1" thickBot="1" x14ac:dyDescent="0.25">
      <c r="I963" s="3"/>
    </row>
    <row r="964" spans="9:9" ht="15.75" customHeight="1" thickBot="1" x14ac:dyDescent="0.25">
      <c r="I964" s="3"/>
    </row>
    <row r="965" spans="9:9" ht="15.75" customHeight="1" thickBot="1" x14ac:dyDescent="0.25">
      <c r="I965" s="3"/>
    </row>
    <row r="966" spans="9:9" ht="15.75" customHeight="1" thickBot="1" x14ac:dyDescent="0.25">
      <c r="I966" s="3"/>
    </row>
    <row r="967" spans="9:9" ht="15.75" customHeight="1" thickBot="1" x14ac:dyDescent="0.25">
      <c r="I967" s="3"/>
    </row>
    <row r="968" spans="9:9" ht="15.75" customHeight="1" thickBot="1" x14ac:dyDescent="0.25">
      <c r="I968" s="3"/>
    </row>
    <row r="969" spans="9:9" ht="15.75" customHeight="1" thickBot="1" x14ac:dyDescent="0.25">
      <c r="I969" s="3"/>
    </row>
    <row r="970" spans="9:9" ht="15.75" customHeight="1" thickBot="1" x14ac:dyDescent="0.25">
      <c r="I970" s="3"/>
    </row>
    <row r="971" spans="9:9" ht="15.75" customHeight="1" thickBot="1" x14ac:dyDescent="0.25">
      <c r="I971" s="3"/>
    </row>
    <row r="972" spans="9:9" ht="15.75" customHeight="1" thickBot="1" x14ac:dyDescent="0.25">
      <c r="I972" s="3"/>
    </row>
    <row r="973" spans="9:9" ht="15.75" customHeight="1" thickBot="1" x14ac:dyDescent="0.25">
      <c r="I973" s="3"/>
    </row>
    <row r="974" spans="9:9" ht="15.75" customHeight="1" thickBot="1" x14ac:dyDescent="0.25">
      <c r="I974" s="3"/>
    </row>
    <row r="975" spans="9:9" ht="15.75" customHeight="1" thickBot="1" x14ac:dyDescent="0.25">
      <c r="I975" s="3"/>
    </row>
    <row r="976" spans="9:9" ht="15.75" customHeight="1" thickBot="1" x14ac:dyDescent="0.25">
      <c r="I976" s="3"/>
    </row>
    <row r="977" spans="9:9" ht="15.75" customHeight="1" thickBot="1" x14ac:dyDescent="0.25">
      <c r="I977" s="3"/>
    </row>
    <row r="978" spans="9:9" ht="15.75" customHeight="1" thickBot="1" x14ac:dyDescent="0.25">
      <c r="I978" s="3"/>
    </row>
    <row r="979" spans="9:9" ht="15.75" customHeight="1" thickBot="1" x14ac:dyDescent="0.25">
      <c r="I979" s="3"/>
    </row>
    <row r="980" spans="9:9" ht="15.75" customHeight="1" thickBot="1" x14ac:dyDescent="0.25">
      <c r="I980" s="3"/>
    </row>
    <row r="981" spans="9:9" ht="15.75" customHeight="1" thickBot="1" x14ac:dyDescent="0.25">
      <c r="I981" s="3"/>
    </row>
    <row r="982" spans="9:9" ht="15.75" customHeight="1" thickBot="1" x14ac:dyDescent="0.25">
      <c r="I982" s="3"/>
    </row>
    <row r="983" spans="9:9" ht="15.75" customHeight="1" thickBot="1" x14ac:dyDescent="0.25">
      <c r="I983" s="3"/>
    </row>
    <row r="984" spans="9:9" ht="15.75" customHeight="1" thickBot="1" x14ac:dyDescent="0.25">
      <c r="I984" s="3"/>
    </row>
    <row r="985" spans="9:9" ht="15.75" customHeight="1" thickBot="1" x14ac:dyDescent="0.25">
      <c r="I985" s="3"/>
    </row>
    <row r="986" spans="9:9" ht="15.75" customHeight="1" thickBot="1" x14ac:dyDescent="0.25">
      <c r="I986" s="3"/>
    </row>
    <row r="987" spans="9:9" ht="15.75" customHeight="1" thickBot="1" x14ac:dyDescent="0.25">
      <c r="I987" s="3"/>
    </row>
    <row r="988" spans="9:9" ht="15.75" customHeight="1" thickBot="1" x14ac:dyDescent="0.25">
      <c r="I988" s="3"/>
    </row>
    <row r="989" spans="9:9" ht="15.75" customHeight="1" thickBot="1" x14ac:dyDescent="0.25">
      <c r="I989" s="3"/>
    </row>
    <row r="990" spans="9:9" ht="15.75" customHeight="1" thickBot="1" x14ac:dyDescent="0.25">
      <c r="I990" s="3"/>
    </row>
    <row r="991" spans="9:9" ht="15.75" customHeight="1" thickBot="1" x14ac:dyDescent="0.25">
      <c r="I991" s="3"/>
    </row>
    <row r="992" spans="9:9" ht="15.75" customHeight="1" thickBot="1" x14ac:dyDescent="0.25">
      <c r="I992" s="3"/>
    </row>
    <row r="993" spans="9:9" ht="15.75" customHeight="1" thickBot="1" x14ac:dyDescent="0.25">
      <c r="I993" s="3"/>
    </row>
    <row r="994" spans="9:9" ht="15.75" customHeight="1" thickBot="1" x14ac:dyDescent="0.25">
      <c r="I994" s="3"/>
    </row>
    <row r="995" spans="9:9" ht="15.75" customHeight="1" thickBot="1" x14ac:dyDescent="0.25">
      <c r="I995" s="3"/>
    </row>
    <row r="996" spans="9:9" ht="15.75" customHeight="1" thickBot="1" x14ac:dyDescent="0.25">
      <c r="I996" s="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C8DA-9662-4E7D-AFD4-07047822E583}">
  <dimension ref="A1:L46"/>
  <sheetViews>
    <sheetView tabSelected="1" zoomScale="69" workbookViewId="0">
      <selection activeCell="M11" sqref="M11"/>
    </sheetView>
  </sheetViews>
  <sheetFormatPr defaultRowHeight="12.75" x14ac:dyDescent="0.2"/>
  <cols>
    <col min="1" max="1" width="36.42578125" bestFit="1" customWidth="1"/>
    <col min="2" max="2" width="15.5703125" bestFit="1" customWidth="1"/>
    <col min="3" max="3" width="20.7109375" bestFit="1" customWidth="1"/>
    <col min="4" max="4" width="17.5703125" bestFit="1" customWidth="1"/>
    <col min="5" max="5" width="12.7109375" bestFit="1" customWidth="1"/>
    <col min="6" max="6" width="11.42578125" bestFit="1" customWidth="1"/>
    <col min="7" max="7" width="14.140625" bestFit="1" customWidth="1"/>
    <col min="8" max="9" width="13.42578125" bestFit="1" customWidth="1"/>
    <col min="10" max="10" width="18.85546875" bestFit="1" customWidth="1"/>
    <col min="11" max="11" width="22.85546875" bestFit="1" customWidth="1"/>
    <col min="12" max="12" width="13.28515625" bestFit="1" customWidth="1"/>
    <col min="13" max="13" width="12.42578125" bestFit="1" customWidth="1"/>
    <col min="16" max="16" width="13.140625" bestFit="1" customWidth="1"/>
  </cols>
  <sheetData>
    <row r="1" spans="1:12" ht="15.75" x14ac:dyDescent="0.25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57</v>
      </c>
      <c r="I1" s="11" t="s">
        <v>11</v>
      </c>
      <c r="J1" s="11" t="s">
        <v>56</v>
      </c>
      <c r="K1" s="12" t="s">
        <v>58</v>
      </c>
      <c r="L1" s="15" t="s">
        <v>60</v>
      </c>
    </row>
    <row r="2" spans="1:12" x14ac:dyDescent="0.2">
      <c r="A2" s="7" t="s">
        <v>47</v>
      </c>
      <c r="B2" s="8">
        <v>17353</v>
      </c>
      <c r="C2" s="7">
        <v>125</v>
      </c>
      <c r="D2" s="7">
        <v>26</v>
      </c>
      <c r="E2" s="8">
        <v>0</v>
      </c>
      <c r="F2" s="7">
        <v>5</v>
      </c>
      <c r="G2" s="7">
        <v>17.3</v>
      </c>
      <c r="H2" s="7">
        <v>7.2037200000000006</v>
      </c>
      <c r="I2" s="7">
        <v>9.6999999999999993</v>
      </c>
      <c r="J2" s="7">
        <v>566.5</v>
      </c>
      <c r="K2" s="13">
        <f>B2*Planilha1!$B$2 + C2 * Planilha1!$B$3 + D2 *Planilha1!$B$4 + E2 * Planilha1!$B$5 + G2 * Planilha1!$B$7 + H2 * Planilha1!$B$8 + I2 * Planilha1!$B$10 + J2 * Planilha1!$B$11</f>
        <v>2166868577.4305701</v>
      </c>
      <c r="L2" s="16">
        <v>2</v>
      </c>
    </row>
    <row r="3" spans="1:12" x14ac:dyDescent="0.2">
      <c r="A3" s="7" t="s">
        <v>48</v>
      </c>
      <c r="B3" s="8">
        <v>16274</v>
      </c>
      <c r="C3" s="7">
        <v>150</v>
      </c>
      <c r="D3" s="7">
        <v>27</v>
      </c>
      <c r="E3" s="8">
        <v>0</v>
      </c>
      <c r="F3" s="7">
        <v>5</v>
      </c>
      <c r="G3" s="7">
        <v>21.4</v>
      </c>
      <c r="H3" s="7">
        <v>7.2037200000000006</v>
      </c>
      <c r="I3" s="7">
        <v>9.1999999999999993</v>
      </c>
      <c r="J3" s="7">
        <v>522.5</v>
      </c>
      <c r="K3" s="13">
        <f>B3*Planilha1!$B$2 + C3 * Planilha1!$B$3 + D3 *Planilha1!$B$4 + E3 * Planilha1!$B$5 + G3 * Planilha1!$B$7 + H3 * Planilha1!$B$8 + I3 * Planilha1!$B$10 + J3 * Planilha1!$B$11</f>
        <v>2032135524.8174899</v>
      </c>
      <c r="L3" s="16">
        <v>2</v>
      </c>
    </row>
    <row r="4" spans="1:12" x14ac:dyDescent="0.2">
      <c r="A4" s="7" t="s">
        <v>24</v>
      </c>
      <c r="B4" s="8">
        <v>18724</v>
      </c>
      <c r="C4" s="7">
        <v>150</v>
      </c>
      <c r="D4" s="7">
        <v>26</v>
      </c>
      <c r="E4" s="8">
        <v>0</v>
      </c>
      <c r="F4" s="7">
        <v>5</v>
      </c>
      <c r="G4" s="7">
        <v>17.3</v>
      </c>
      <c r="H4" s="7">
        <v>7.2037200000000006</v>
      </c>
      <c r="I4" s="7">
        <v>11.3</v>
      </c>
      <c r="J4" s="7">
        <v>492.5</v>
      </c>
      <c r="K4" s="13">
        <f>B4*Planilha1!$B$2 + C4 * Planilha1!$B$3 + D4 *Planilha1!$B$4 + E4 * Planilha1!$B$5 + G4 * Planilha1!$B$7 + H4 * Planilha1!$B$8 + I4 * Planilha1!$B$10 + J4 * Planilha1!$B$11</f>
        <v>2338065105.2789502</v>
      </c>
      <c r="L4" s="16">
        <v>2</v>
      </c>
    </row>
    <row r="5" spans="1:12" x14ac:dyDescent="0.2">
      <c r="A5" s="7" t="s">
        <v>26</v>
      </c>
      <c r="B5" s="8">
        <v>22414</v>
      </c>
      <c r="C5" s="7">
        <v>180</v>
      </c>
      <c r="D5" s="7">
        <v>23</v>
      </c>
      <c r="E5" s="8">
        <v>0</v>
      </c>
      <c r="F5" s="7">
        <v>5</v>
      </c>
      <c r="G5" s="7">
        <v>23.9</v>
      </c>
      <c r="H5" s="7">
        <v>7.2037200000000006</v>
      </c>
      <c r="I5" s="7">
        <v>7.5</v>
      </c>
      <c r="J5" s="7">
        <v>498</v>
      </c>
      <c r="K5" s="13">
        <f>B5*Planilha1!$B$2 + C5 * Planilha1!$B$3 + D5 *Planilha1!$B$4 + E5 * Planilha1!$B$5 + G5 * Planilha1!$B$7 + H5 * Planilha1!$B$8 + I5 * Planilha1!$B$10 + J5 * Planilha1!$B$11</f>
        <v>2798834606.3835797</v>
      </c>
      <c r="L5" s="16">
        <v>2</v>
      </c>
    </row>
    <row r="6" spans="1:12" x14ac:dyDescent="0.2">
      <c r="A6" s="7" t="s">
        <v>26</v>
      </c>
      <c r="B6" s="8">
        <v>23585</v>
      </c>
      <c r="C6" s="7">
        <v>180</v>
      </c>
      <c r="D6" s="7">
        <v>22</v>
      </c>
      <c r="E6" s="8">
        <v>0</v>
      </c>
      <c r="F6" s="7">
        <v>5</v>
      </c>
      <c r="G6" s="7">
        <v>23.9</v>
      </c>
      <c r="H6" s="7">
        <v>7.2037200000000006</v>
      </c>
      <c r="I6" s="7">
        <v>8.3000000000000007</v>
      </c>
      <c r="J6" s="7">
        <v>459.5</v>
      </c>
      <c r="K6" s="13">
        <f>B6*Planilha1!$B$2 + C6 * Planilha1!$B$3 + D6 *Planilha1!$B$4 + E6 * Planilha1!$B$5 + G6 * Planilha1!$B$7 + H6 * Planilha1!$B$8 + I6 * Planilha1!$B$10 + J6 * Planilha1!$B$11</f>
        <v>2945056278.8896704</v>
      </c>
      <c r="L6" s="16">
        <v>2</v>
      </c>
    </row>
    <row r="7" spans="1:12" x14ac:dyDescent="0.2">
      <c r="A7" s="7" t="s">
        <v>39</v>
      </c>
      <c r="B7" s="8">
        <v>18439</v>
      </c>
      <c r="C7" s="7">
        <v>150</v>
      </c>
      <c r="D7" s="7">
        <v>26</v>
      </c>
      <c r="E7" s="8">
        <v>0</v>
      </c>
      <c r="F7" s="7">
        <v>5</v>
      </c>
      <c r="G7" s="7">
        <v>21.4</v>
      </c>
      <c r="H7" s="7">
        <v>7.2037200000000006</v>
      </c>
      <c r="I7" s="7">
        <v>9.1999999999999993</v>
      </c>
      <c r="J7" s="7">
        <v>522.5</v>
      </c>
      <c r="K7" s="13">
        <f>B7*Planilha1!$B$2 + C7 * Planilha1!$B$3 + D7 *Planilha1!$B$4 + E7 * Planilha1!$B$5 + G7 * Planilha1!$B$7 + H7 * Planilha1!$B$8 + I7 * Planilha1!$B$10 + J7 * Planilha1!$B$11</f>
        <v>2302477630.67349</v>
      </c>
      <c r="L7" s="16">
        <v>2</v>
      </c>
    </row>
    <row r="8" spans="1:12" x14ac:dyDescent="0.2">
      <c r="A8" s="7" t="s">
        <v>45</v>
      </c>
      <c r="B8" s="8">
        <v>26010</v>
      </c>
      <c r="C8" s="7">
        <v>180</v>
      </c>
      <c r="D8" s="7">
        <v>21</v>
      </c>
      <c r="E8" s="8">
        <v>0</v>
      </c>
      <c r="F8" s="7">
        <v>5</v>
      </c>
      <c r="G8" s="7">
        <v>23.9</v>
      </c>
      <c r="H8" s="7">
        <v>7.2037200000000006</v>
      </c>
      <c r="I8" s="7">
        <v>7.5</v>
      </c>
      <c r="J8" s="7">
        <v>498</v>
      </c>
      <c r="K8" s="13">
        <f>B8*Planilha1!$B$2 + C8 * Planilha1!$B$3 + D8 *Planilha1!$B$4 + E8 * Planilha1!$B$5 + G8 * Planilha1!$B$7 + H8 * Planilha1!$B$8 + I8 * Planilha1!$B$10 + J8 * Planilha1!$B$11</f>
        <v>3247864730.0957799</v>
      </c>
      <c r="L8" s="16">
        <v>2</v>
      </c>
    </row>
    <row r="9" spans="1:12" x14ac:dyDescent="0.2">
      <c r="A9" s="7" t="s">
        <v>40</v>
      </c>
      <c r="B9" s="8">
        <v>161489</v>
      </c>
      <c r="C9" s="7">
        <v>150</v>
      </c>
      <c r="D9" s="7">
        <v>4</v>
      </c>
      <c r="E9" s="8">
        <v>6031</v>
      </c>
      <c r="F9" s="7">
        <v>5</v>
      </c>
      <c r="G9" s="7">
        <v>25.5</v>
      </c>
      <c r="H9" s="7">
        <v>8.0029760000000003</v>
      </c>
      <c r="I9" s="7">
        <v>8.8000000000000007</v>
      </c>
      <c r="J9" s="7">
        <v>647.5</v>
      </c>
      <c r="K9" s="13">
        <f>B9*Planilha1!$B$2 + C9 * Planilha1!$B$3 + D9 *Planilha1!$B$4 + E9 * Planilha1!$B$5 + G9 * Planilha1!$B$7 + H9 * Planilha1!$B$8 + I9 * Planilha1!$B$10 + J9 * Planilha1!$B$11</f>
        <v>20198610092.553505</v>
      </c>
      <c r="L9" s="16">
        <v>0</v>
      </c>
    </row>
    <row r="10" spans="1:12" x14ac:dyDescent="0.2">
      <c r="A10" s="7" t="s">
        <v>44</v>
      </c>
      <c r="B10" s="8">
        <v>45036</v>
      </c>
      <c r="C10" s="7">
        <v>200</v>
      </c>
      <c r="D10" s="7">
        <v>18</v>
      </c>
      <c r="E10" s="8">
        <v>1884</v>
      </c>
      <c r="F10" s="7">
        <v>5</v>
      </c>
      <c r="G10" s="7">
        <v>28.5</v>
      </c>
      <c r="H10" s="7">
        <v>7.5647899999999986</v>
      </c>
      <c r="I10" s="7">
        <v>7.2</v>
      </c>
      <c r="J10" s="7">
        <v>432</v>
      </c>
      <c r="K10" s="13">
        <f>B10*Planilha1!$B$2 + C10 * Planilha1!$B$3 + D10 *Planilha1!$B$4 + E10 * Planilha1!$B$5 + G10 * Planilha1!$B$7 + H10 * Planilha1!$B$8 + I10 * Planilha1!$B$10 + J10 * Planilha1!$B$11</f>
        <v>5634117073.1194191</v>
      </c>
      <c r="L10" s="16">
        <v>2</v>
      </c>
    </row>
    <row r="11" spans="1:12" x14ac:dyDescent="0.2">
      <c r="A11" s="7" t="s">
        <v>34</v>
      </c>
      <c r="B11" s="8">
        <v>17015</v>
      </c>
      <c r="C11" s="7">
        <v>150</v>
      </c>
      <c r="D11" s="7">
        <v>28</v>
      </c>
      <c r="E11" s="8">
        <v>0</v>
      </c>
      <c r="F11" s="7">
        <v>5</v>
      </c>
      <c r="G11" s="7">
        <v>21.4</v>
      </c>
      <c r="H11" s="7">
        <v>7.7621070000000003</v>
      </c>
      <c r="I11" s="7">
        <v>8.6</v>
      </c>
      <c r="J11" s="7">
        <v>651</v>
      </c>
      <c r="K11" s="13">
        <f>B11*Planilha1!$B$2 + C11 * Planilha1!$B$3 + D11 *Planilha1!$B$4 + E11 * Planilha1!$B$5 + G11 * Planilha1!$B$7 + H11 * Planilha1!$B$8 + I11 * Planilha1!$B$10 + J11 * Planilha1!$B$11</f>
        <v>2124664755.9708431</v>
      </c>
      <c r="L11" s="16">
        <v>2</v>
      </c>
    </row>
    <row r="12" spans="1:12" x14ac:dyDescent="0.2">
      <c r="A12" s="7" t="s">
        <v>51</v>
      </c>
      <c r="B12" s="8">
        <v>45994</v>
      </c>
      <c r="C12" s="7">
        <v>163</v>
      </c>
      <c r="D12" s="7">
        <v>17</v>
      </c>
      <c r="E12" s="8">
        <v>1868</v>
      </c>
      <c r="F12" s="7">
        <v>5</v>
      </c>
      <c r="G12" s="7">
        <v>23</v>
      </c>
      <c r="H12" s="7">
        <v>8.1263920000000009</v>
      </c>
      <c r="I12" s="7">
        <v>8.9</v>
      </c>
      <c r="J12" s="7">
        <v>717.5</v>
      </c>
      <c r="K12" s="13">
        <f>B12*Planilha1!$B$2 + C12 * Planilha1!$B$3 + D12 *Planilha1!$B$4 + E12 * Planilha1!$B$5 + G12 * Planilha1!$B$7 + H12 * Planilha1!$B$8 + I12 * Planilha1!$B$10 + J12 * Planilha1!$B$11</f>
        <v>5753653234.7392817</v>
      </c>
      <c r="L12" s="16">
        <v>2</v>
      </c>
    </row>
    <row r="13" spans="1:12" x14ac:dyDescent="0.2">
      <c r="A13" s="7" t="s">
        <v>20</v>
      </c>
      <c r="B13" s="8">
        <v>18129</v>
      </c>
      <c r="C13" s="7">
        <v>125</v>
      </c>
      <c r="D13" s="7">
        <v>26</v>
      </c>
      <c r="E13" s="8">
        <v>0</v>
      </c>
      <c r="F13" s="7">
        <v>5</v>
      </c>
      <c r="G13" s="7">
        <v>17.600000000000001</v>
      </c>
      <c r="H13" s="7">
        <v>7.7621070000000003</v>
      </c>
      <c r="I13" s="7">
        <v>10.5</v>
      </c>
      <c r="J13" s="7">
        <v>620</v>
      </c>
      <c r="K13" s="13">
        <f>B13*Planilha1!$B$2 + C13 * Planilha1!$B$3 + D13 *Planilha1!$B$4 + E13 * Planilha1!$B$5 + G13 * Planilha1!$B$7 + H13 * Planilha1!$B$8 + I13 * Planilha1!$B$10 + J13 * Planilha1!$B$11</f>
        <v>2263767622.1622529</v>
      </c>
      <c r="L13" s="16">
        <v>2</v>
      </c>
    </row>
    <row r="14" spans="1:12" x14ac:dyDescent="0.2">
      <c r="A14" s="7" t="s">
        <v>46</v>
      </c>
      <c r="B14" s="8">
        <v>22858</v>
      </c>
      <c r="C14" s="7">
        <v>130</v>
      </c>
      <c r="D14" s="7">
        <v>22</v>
      </c>
      <c r="E14" s="8">
        <v>0</v>
      </c>
      <c r="F14" s="7">
        <v>5</v>
      </c>
      <c r="G14" s="7">
        <v>19.899999999999999</v>
      </c>
      <c r="H14" s="7">
        <v>8.059056</v>
      </c>
      <c r="I14" s="7">
        <v>10.199999999999999</v>
      </c>
      <c r="J14" s="7">
        <v>682.5</v>
      </c>
      <c r="K14" s="13">
        <f>B14*Planilha1!$B$2 + C14 * Planilha1!$B$3 + D14 *Planilha1!$B$4 + E14 * Planilha1!$B$5 + G14 * Planilha1!$B$7 + H14 * Planilha1!$B$8 + I14 * Planilha1!$B$10 + J14 * Planilha1!$B$11</f>
        <v>2854275505.6879282</v>
      </c>
      <c r="L14" s="16">
        <v>2</v>
      </c>
    </row>
    <row r="15" spans="1:12" x14ac:dyDescent="0.2">
      <c r="A15" s="7" t="s">
        <v>22</v>
      </c>
      <c r="B15" s="8">
        <v>30210</v>
      </c>
      <c r="C15" s="7">
        <v>165</v>
      </c>
      <c r="D15" s="7">
        <v>24</v>
      </c>
      <c r="E15" s="8">
        <v>0</v>
      </c>
      <c r="F15" s="7">
        <v>5</v>
      </c>
      <c r="G15" s="7">
        <v>23.4</v>
      </c>
      <c r="H15" s="7">
        <v>7.7934600000000005</v>
      </c>
      <c r="I15" s="7">
        <v>9.8000000000000007</v>
      </c>
      <c r="J15" s="7">
        <v>583</v>
      </c>
      <c r="K15" s="13">
        <f>B15*Planilha1!$B$2 + C15 * Planilha1!$B$3 + D15 *Planilha1!$B$4 + E15 * Planilha1!$B$5 + G15 * Planilha1!$B$7 + H15 * Planilha1!$B$8 + I15 * Planilha1!$B$10 + J15 * Planilha1!$B$11</f>
        <v>3772315816.4958315</v>
      </c>
      <c r="L15" s="16">
        <v>2</v>
      </c>
    </row>
    <row r="16" spans="1:12" x14ac:dyDescent="0.2">
      <c r="A16" s="7" t="s">
        <v>42</v>
      </c>
      <c r="B16" s="8">
        <v>21283</v>
      </c>
      <c r="C16" s="7">
        <v>193</v>
      </c>
      <c r="D16" s="7">
        <v>27</v>
      </c>
      <c r="E16" s="8">
        <v>0</v>
      </c>
      <c r="F16" s="7">
        <v>5</v>
      </c>
      <c r="G16" s="7">
        <v>28.5</v>
      </c>
      <c r="H16" s="7">
        <v>7.711850000000001</v>
      </c>
      <c r="I16" s="7">
        <v>8.6999999999999993</v>
      </c>
      <c r="J16" s="7">
        <v>617</v>
      </c>
      <c r="K16" s="13">
        <f>B16*Planilha1!$B$2 + C16 * Planilha1!$B$3 + D16 *Planilha1!$B$4 + E16 * Planilha1!$B$5 + G16 * Planilha1!$B$7 + H16 * Planilha1!$B$8 + I16 * Planilha1!$B$10 + J16 * Planilha1!$B$11</f>
        <v>2657609059.9217753</v>
      </c>
      <c r="L16" s="16">
        <v>2</v>
      </c>
    </row>
    <row r="17" spans="1:12" x14ac:dyDescent="0.2">
      <c r="A17" s="7" t="s">
        <v>37</v>
      </c>
      <c r="B17" s="8">
        <v>57914</v>
      </c>
      <c r="C17" s="7">
        <v>269</v>
      </c>
      <c r="D17" s="7">
        <v>16</v>
      </c>
      <c r="E17" s="8">
        <v>2439</v>
      </c>
      <c r="F17" s="7">
        <v>5</v>
      </c>
      <c r="G17" s="7">
        <v>33.700000000000003</v>
      </c>
      <c r="H17" s="7">
        <v>8.5876780000000004</v>
      </c>
      <c r="I17" s="7">
        <v>6.4</v>
      </c>
      <c r="J17" s="7">
        <v>611.5</v>
      </c>
      <c r="K17" s="13">
        <f>B17*Planilha1!$B$2 + C17 * Planilha1!$B$3 + D17 *Planilha1!$B$4 + E17 * Planilha1!$B$5 + G17 * Planilha1!$B$7 + H17 * Planilha1!$B$8 + I17 * Planilha1!$B$10 + J17 * Planilha1!$B$11</f>
        <v>7245279006.6256294</v>
      </c>
      <c r="L17" s="16">
        <v>0</v>
      </c>
    </row>
    <row r="18" spans="1:12" x14ac:dyDescent="0.2">
      <c r="A18" s="7" t="s">
        <v>17</v>
      </c>
      <c r="B18" s="8">
        <v>106177</v>
      </c>
      <c r="C18" s="7">
        <v>190</v>
      </c>
      <c r="D18" s="7">
        <v>9</v>
      </c>
      <c r="E18" s="8">
        <v>4463</v>
      </c>
      <c r="F18" s="7">
        <v>5</v>
      </c>
      <c r="G18" s="7">
        <v>32.6</v>
      </c>
      <c r="H18" s="7">
        <v>8.705292</v>
      </c>
      <c r="I18" s="7">
        <v>7.3</v>
      </c>
      <c r="J18" s="7">
        <v>683</v>
      </c>
      <c r="K18" s="13">
        <f>B18*Planilha1!$B$2 + C18 * Planilha1!$B$3 + D18 *Planilha1!$B$4 + E18 * Planilha1!$B$5 + G18 * Planilha1!$B$7 + H18 * Planilha1!$B$8 + I18 * Planilha1!$B$10 + J18 * Planilha1!$B$11</f>
        <v>13283111305.09473</v>
      </c>
      <c r="L18" s="16">
        <v>0</v>
      </c>
    </row>
    <row r="19" spans="1:12" x14ac:dyDescent="0.2">
      <c r="A19" s="7" t="s">
        <v>23</v>
      </c>
      <c r="B19" s="8">
        <v>206956</v>
      </c>
      <c r="C19" s="7">
        <v>252</v>
      </c>
      <c r="D19" s="7">
        <v>6</v>
      </c>
      <c r="E19" s="8">
        <v>8707</v>
      </c>
      <c r="F19" s="7">
        <v>5</v>
      </c>
      <c r="G19" s="7">
        <v>37.700000000000003</v>
      </c>
      <c r="H19" s="7">
        <v>8.7229189999999992</v>
      </c>
      <c r="I19" s="7">
        <v>6</v>
      </c>
      <c r="J19" s="7">
        <v>614.5</v>
      </c>
      <c r="K19" s="13">
        <f>B19*Planilha1!$B$2 + C19 * Planilha1!$B$3 + D19 *Planilha1!$B$4 + E19 * Planilha1!$B$5 + G19 * Planilha1!$B$7 + H19 * Planilha1!$B$8 + I19 * Planilha1!$B$10 + J19 * Planilha1!$B$11</f>
        <v>25890945859.562416</v>
      </c>
      <c r="L19" s="16">
        <v>0</v>
      </c>
    </row>
    <row r="20" spans="1:12" x14ac:dyDescent="0.2">
      <c r="A20" s="7" t="s">
        <v>30</v>
      </c>
      <c r="B20" s="8">
        <v>108031</v>
      </c>
      <c r="C20" s="7">
        <v>170</v>
      </c>
      <c r="D20" s="7">
        <v>9</v>
      </c>
      <c r="E20" s="8">
        <v>4268</v>
      </c>
      <c r="F20" s="7">
        <v>4</v>
      </c>
      <c r="G20" s="7">
        <v>32.4</v>
      </c>
      <c r="H20" s="7">
        <v>8.7360480000000003</v>
      </c>
      <c r="I20" s="7">
        <v>8.4</v>
      </c>
      <c r="J20" s="7">
        <v>630</v>
      </c>
      <c r="K20" s="13">
        <f>B20*Planilha1!$B$2 + C20 * Planilha1!$B$3 + D20 *Planilha1!$B$4 + E20 * Planilha1!$B$5 + G20 * Planilha1!$B$7 + H20 * Planilha1!$B$8 + I20 * Planilha1!$B$10 + J20 * Planilha1!$B$11</f>
        <v>13513532033.553373</v>
      </c>
      <c r="L20" s="16">
        <v>0</v>
      </c>
    </row>
    <row r="21" spans="1:12" x14ac:dyDescent="0.2">
      <c r="A21" s="7" t="s">
        <v>36</v>
      </c>
      <c r="B21" s="8">
        <v>26324</v>
      </c>
      <c r="C21" s="7">
        <v>165</v>
      </c>
      <c r="D21" s="7">
        <v>26</v>
      </c>
      <c r="E21" s="8">
        <v>0</v>
      </c>
      <c r="F21" s="7">
        <v>5</v>
      </c>
      <c r="G21" s="7">
        <v>23.45</v>
      </c>
      <c r="H21" s="7">
        <v>8.6807600000000011</v>
      </c>
      <c r="I21" s="7">
        <v>9.1999999999999993</v>
      </c>
      <c r="J21" s="7">
        <v>714</v>
      </c>
      <c r="K21" s="13">
        <f>B21*Planilha1!$B$2 + C21 * Planilha1!$B$3 + D21 *Planilha1!$B$4 + E21 * Planilha1!$B$5 + G21 * Planilha1!$B$7 + H21 * Planilha1!$B$8 + I21 * Planilha1!$B$10 + J21 * Planilha1!$B$11</f>
        <v>3287074673.3344827</v>
      </c>
      <c r="L21" s="16">
        <v>2</v>
      </c>
    </row>
    <row r="22" spans="1:12" x14ac:dyDescent="0.2">
      <c r="A22" s="7" t="s">
        <v>50</v>
      </c>
      <c r="B22" s="8">
        <v>30386</v>
      </c>
      <c r="C22" s="7">
        <v>165</v>
      </c>
      <c r="D22" s="7">
        <v>24</v>
      </c>
      <c r="E22" s="8">
        <v>0</v>
      </c>
      <c r="F22" s="7">
        <v>5</v>
      </c>
      <c r="G22" s="7">
        <v>23.45</v>
      </c>
      <c r="H22" s="7">
        <v>8.6807600000000011</v>
      </c>
      <c r="I22" s="7">
        <v>9.1999999999999993</v>
      </c>
      <c r="J22" s="7">
        <v>714</v>
      </c>
      <c r="K22" s="13">
        <f>B22*Planilha1!$B$2 + C22 * Planilha1!$B$3 + D22 *Planilha1!$B$4 + E22 * Planilha1!$B$5 + G22 * Planilha1!$B$7 + H22 * Planilha1!$B$8 + I22 * Planilha1!$B$10 + J22 * Planilha1!$B$11</f>
        <v>3794293904.686883</v>
      </c>
      <c r="L22" s="16">
        <v>2</v>
      </c>
    </row>
    <row r="23" spans="1:12" x14ac:dyDescent="0.2">
      <c r="A23" s="7" t="s">
        <v>52</v>
      </c>
      <c r="B23" s="8">
        <v>27219</v>
      </c>
      <c r="C23" s="7">
        <v>165</v>
      </c>
      <c r="D23" s="7">
        <v>24</v>
      </c>
      <c r="E23" s="8">
        <v>0</v>
      </c>
      <c r="F23" s="7">
        <v>5</v>
      </c>
      <c r="G23" s="7">
        <v>23.9</v>
      </c>
      <c r="H23" s="7">
        <v>8.6807600000000011</v>
      </c>
      <c r="I23" s="7">
        <v>9.4</v>
      </c>
      <c r="J23" s="7">
        <v>642</v>
      </c>
      <c r="K23" s="13">
        <f>B23*Planilha1!$B$2 + C23 * Planilha1!$B$3 + D23 *Planilha1!$B$4 + E23 * Planilha1!$B$5 + G23 * Planilha1!$B$7 + H23 * Planilha1!$B$8 + I23 * Planilha1!$B$10 + J23 * Planilha1!$B$11</f>
        <v>3398832144.8409576</v>
      </c>
      <c r="L23" s="16">
        <v>2</v>
      </c>
    </row>
    <row r="24" spans="1:12" x14ac:dyDescent="0.2">
      <c r="A24" s="7" t="s">
        <v>28</v>
      </c>
      <c r="B24" s="8">
        <v>25246</v>
      </c>
      <c r="C24" s="7">
        <v>174</v>
      </c>
      <c r="D24" s="7">
        <v>26</v>
      </c>
      <c r="E24" s="8">
        <v>0</v>
      </c>
      <c r="F24" s="7">
        <v>5</v>
      </c>
      <c r="G24" s="7">
        <v>29</v>
      </c>
      <c r="H24" s="7">
        <v>8.6855560000000001</v>
      </c>
      <c r="I24" s="7">
        <v>8.1999999999999993</v>
      </c>
      <c r="J24" s="7">
        <v>612.5</v>
      </c>
      <c r="K24" s="13">
        <f>B24*Planilha1!$B$2 + C24 * Planilha1!$B$3 + D24 *Planilha1!$B$4 + E24 * Planilha1!$B$5 + G24 * Planilha1!$B$7 + H24 * Planilha1!$B$8 + I24 * Planilha1!$B$10 + J24 * Planilha1!$B$11</f>
        <v>3152465207.0550098</v>
      </c>
      <c r="L24" s="16">
        <v>2</v>
      </c>
    </row>
    <row r="25" spans="1:12" x14ac:dyDescent="0.2">
      <c r="A25" s="7" t="s">
        <v>14</v>
      </c>
      <c r="B25" s="8">
        <v>47111</v>
      </c>
      <c r="C25" s="7">
        <v>218</v>
      </c>
      <c r="D25" s="7">
        <v>19</v>
      </c>
      <c r="E25" s="8">
        <v>2888</v>
      </c>
      <c r="F25" s="7">
        <v>5</v>
      </c>
      <c r="G25" s="7">
        <v>29.57</v>
      </c>
      <c r="H25" s="7">
        <v>9.1507149999999999</v>
      </c>
      <c r="I25" s="7">
        <v>8.1999999999999993</v>
      </c>
      <c r="J25" s="7">
        <v>675.5</v>
      </c>
      <c r="K25" s="13">
        <f>B25*Planilha1!$B$2 + C25 * Planilha1!$B$3 + D25 *Planilha1!$B$4 + E25 * Planilha1!$B$5 + G25 * Planilha1!$B$7 + H25 * Planilha1!$B$8 + I25 * Planilha1!$B$10 + J25 * Planilha1!$B$11</f>
        <v>5898812988.8965263</v>
      </c>
      <c r="L25" s="16">
        <v>0</v>
      </c>
    </row>
    <row r="26" spans="1:12" x14ac:dyDescent="0.2">
      <c r="A26" s="7" t="s">
        <v>38</v>
      </c>
      <c r="B26" s="8">
        <v>140955</v>
      </c>
      <c r="C26" s="7">
        <v>300</v>
      </c>
      <c r="D26" s="7">
        <v>11</v>
      </c>
      <c r="E26" s="8">
        <v>5682</v>
      </c>
      <c r="F26" s="7">
        <v>5</v>
      </c>
      <c r="G26" s="7">
        <v>44.9</v>
      </c>
      <c r="H26" s="7">
        <v>9.2313240000000008</v>
      </c>
      <c r="I26" s="7">
        <v>5.6</v>
      </c>
      <c r="J26" s="7">
        <v>675</v>
      </c>
      <c r="K26" s="13">
        <f>B26*Planilha1!$B$2 + C26 * Planilha1!$B$3 + D26 *Planilha1!$B$4 + E26 * Planilha1!$B$5 + G26 * Planilha1!$B$7 + H26 * Planilha1!$B$8 + I26 * Planilha1!$B$10 + J26 * Planilha1!$B$11</f>
        <v>17632608538.082325</v>
      </c>
      <c r="L26" s="16">
        <v>0</v>
      </c>
    </row>
    <row r="27" spans="1:12" x14ac:dyDescent="0.2">
      <c r="A27" s="7" t="s">
        <v>53</v>
      </c>
      <c r="B27" s="8">
        <v>101248</v>
      </c>
      <c r="C27" s="7">
        <v>300</v>
      </c>
      <c r="D27" s="7">
        <v>13</v>
      </c>
      <c r="E27" s="8">
        <v>4102</v>
      </c>
      <c r="F27" s="7">
        <v>5</v>
      </c>
      <c r="G27" s="7">
        <v>44.9</v>
      </c>
      <c r="H27" s="7">
        <v>9.2107100000000006</v>
      </c>
      <c r="I27" s="7">
        <v>5.5</v>
      </c>
      <c r="J27" s="7">
        <v>690</v>
      </c>
      <c r="K27" s="13">
        <f>B27*Planilha1!$B$2 + C27 * Planilha1!$B$3 + D27 *Planilha1!$B$4 + E27 * Planilha1!$B$5 + G27 * Planilha1!$B$7 + H27 * Planilha1!$B$8 + I27 * Planilha1!$B$10 + J27 * Planilha1!$B$11</f>
        <v>12665626563.671076</v>
      </c>
      <c r="L27" s="16">
        <v>0</v>
      </c>
    </row>
    <row r="28" spans="1:12" x14ac:dyDescent="0.2">
      <c r="A28" s="7" t="s">
        <v>54</v>
      </c>
      <c r="B28" s="8">
        <v>137038</v>
      </c>
      <c r="C28" s="7">
        <v>300</v>
      </c>
      <c r="D28" s="7">
        <v>11</v>
      </c>
      <c r="E28" s="8">
        <v>5495</v>
      </c>
      <c r="F28" s="7">
        <v>5</v>
      </c>
      <c r="G28" s="7">
        <v>44.9</v>
      </c>
      <c r="H28" s="7">
        <v>9.2107100000000006</v>
      </c>
      <c r="I28" s="7">
        <v>5.5</v>
      </c>
      <c r="J28" s="7">
        <v>690</v>
      </c>
      <c r="K28" s="13">
        <f>B28*Planilha1!$B$2 + C28 * Planilha1!$B$3 + D28 *Planilha1!$B$4 + E28 * Planilha1!$B$5 + G28 * Planilha1!$B$7 + H28 * Planilha1!$B$8 + I28 * Planilha1!$B$10 + J28 * Planilha1!$B$11</f>
        <v>17142454498.511774</v>
      </c>
      <c r="L28" s="16">
        <v>0</v>
      </c>
    </row>
    <row r="29" spans="1:12" x14ac:dyDescent="0.2">
      <c r="A29" s="7" t="s">
        <v>33</v>
      </c>
      <c r="B29" s="8">
        <v>349389</v>
      </c>
      <c r="C29" s="7">
        <v>340</v>
      </c>
      <c r="D29" s="7">
        <v>4</v>
      </c>
      <c r="E29" s="8">
        <v>19213</v>
      </c>
      <c r="F29" s="7">
        <v>5</v>
      </c>
      <c r="G29" s="7">
        <v>51</v>
      </c>
      <c r="H29" s="7">
        <v>9.3149540000000002</v>
      </c>
      <c r="I29" s="7">
        <v>5.0999999999999996</v>
      </c>
      <c r="J29" s="7">
        <v>679</v>
      </c>
      <c r="K29" s="13">
        <f>B29*Planilha1!$B$2 + C29 * Planilha1!$B$3 + D29 *Planilha1!$B$4 + E29 * Planilha1!$B$5 + G29 * Planilha1!$B$7 + H29 * Planilha1!$B$8 + I29 * Planilha1!$B$10 + J29 * Planilha1!$B$11</f>
        <v>43734949541.803261</v>
      </c>
      <c r="L29" s="16">
        <v>1</v>
      </c>
    </row>
    <row r="30" spans="1:12" x14ac:dyDescent="0.2">
      <c r="A30" s="7" t="s">
        <v>21</v>
      </c>
      <c r="B30" s="8">
        <v>185115</v>
      </c>
      <c r="C30" s="7">
        <v>252</v>
      </c>
      <c r="D30" s="7">
        <v>9</v>
      </c>
      <c r="E30" s="8">
        <v>8076</v>
      </c>
      <c r="F30" s="7">
        <v>4</v>
      </c>
      <c r="G30" s="7">
        <v>37.700000000000003</v>
      </c>
      <c r="H30" s="7">
        <v>9.5053140000000003</v>
      </c>
      <c r="I30" s="7">
        <v>6.9</v>
      </c>
      <c r="J30" s="7">
        <v>668</v>
      </c>
      <c r="K30" s="13">
        <f>B30*Planilha1!$B$2 + C30 * Planilha1!$B$3 + D30 *Planilha1!$B$4 + E30 * Planilha1!$B$5 + G30 * Planilha1!$B$7 + H30 * Planilha1!$B$8 + I30 * Planilha1!$B$10 + J30 * Planilha1!$B$11</f>
        <v>23160162573.591789</v>
      </c>
      <c r="L30" s="16">
        <v>0</v>
      </c>
    </row>
    <row r="31" spans="1:12" x14ac:dyDescent="0.2">
      <c r="A31" s="7" t="s">
        <v>19</v>
      </c>
      <c r="B31" s="8">
        <v>105890</v>
      </c>
      <c r="C31" s="7">
        <v>150</v>
      </c>
      <c r="D31" s="7">
        <v>8</v>
      </c>
      <c r="E31" s="8">
        <v>4206</v>
      </c>
      <c r="F31" s="7">
        <v>5</v>
      </c>
      <c r="G31" s="7">
        <v>25.5</v>
      </c>
      <c r="H31" s="7">
        <v>8.0344280000000001</v>
      </c>
      <c r="I31" s="7">
        <v>8.9</v>
      </c>
      <c r="J31" s="7">
        <v>707.5</v>
      </c>
      <c r="K31" s="13">
        <f>B31*Planilha1!$B$2 + C31 * Planilha1!$B$3 + D31 *Planilha1!$B$4 + E31 * Planilha1!$B$5 + G31 * Planilha1!$B$7 + H31 * Planilha1!$B$8 + I31 * Planilha1!$B$10 + J31 * Planilha1!$B$11</f>
        <v>13245841212.601503</v>
      </c>
      <c r="L31" s="16">
        <v>0</v>
      </c>
    </row>
    <row r="32" spans="1:12" x14ac:dyDescent="0.2">
      <c r="A32" s="7" t="s">
        <v>41</v>
      </c>
      <c r="B32" s="8">
        <v>129711</v>
      </c>
      <c r="C32" s="7">
        <v>150</v>
      </c>
      <c r="D32" s="7">
        <v>6</v>
      </c>
      <c r="E32" s="8">
        <v>5067</v>
      </c>
      <c r="F32" s="7">
        <v>5</v>
      </c>
      <c r="G32" s="7">
        <v>25.5</v>
      </c>
      <c r="H32" s="7">
        <v>8.0344280000000001</v>
      </c>
      <c r="I32" s="7">
        <v>8.9</v>
      </c>
      <c r="J32" s="7">
        <v>707.5</v>
      </c>
      <c r="K32" s="13">
        <f>B32*Planilha1!$B$2 + C32 * Planilha1!$B$3 + D32 *Planilha1!$B$4 + E32 * Planilha1!$B$5 + G32 * Planilha1!$B$7 + H32 * Planilha1!$B$8 + I32 * Planilha1!$B$10 + J32 * Planilha1!$B$11</f>
        <v>16225146580.372103</v>
      </c>
      <c r="L32" s="16">
        <v>0</v>
      </c>
    </row>
    <row r="33" spans="1:12" x14ac:dyDescent="0.2">
      <c r="A33" s="7" t="s">
        <v>41</v>
      </c>
      <c r="B33" s="8">
        <v>238154</v>
      </c>
      <c r="C33" s="7">
        <v>150</v>
      </c>
      <c r="D33" s="7">
        <v>3</v>
      </c>
      <c r="E33" s="8">
        <v>10158</v>
      </c>
      <c r="F33" s="7">
        <v>5</v>
      </c>
      <c r="G33" s="7">
        <v>25.5</v>
      </c>
      <c r="H33" s="7">
        <v>8.2909159999999993</v>
      </c>
      <c r="I33" s="7">
        <v>9.3000000000000007</v>
      </c>
      <c r="J33" s="7">
        <v>588.5</v>
      </c>
      <c r="K33" s="13">
        <f>B33*Planilha1!$B$2 + C33 * Planilha1!$B$3 + D33 *Planilha1!$B$4 + E33 * Planilha1!$B$5 + G33 * Planilha1!$B$7 + H33 * Planilha1!$B$8 + I33 * Planilha1!$B$10 + J33 * Planilha1!$B$11</f>
        <v>29794691128.65184</v>
      </c>
      <c r="L33" s="16">
        <v>0</v>
      </c>
    </row>
    <row r="34" spans="1:12" x14ac:dyDescent="0.2">
      <c r="A34" s="7" t="s">
        <v>18</v>
      </c>
      <c r="B34" s="8">
        <v>153608</v>
      </c>
      <c r="C34" s="7">
        <v>272</v>
      </c>
      <c r="D34" s="7">
        <v>9</v>
      </c>
      <c r="E34" s="8">
        <v>6308</v>
      </c>
      <c r="F34" s="7">
        <v>5</v>
      </c>
      <c r="G34" s="7">
        <v>40.799999999999997</v>
      </c>
      <c r="H34" s="7">
        <v>8.7858419999999988</v>
      </c>
      <c r="I34" s="7">
        <v>5.9</v>
      </c>
      <c r="J34" s="7">
        <v>589</v>
      </c>
      <c r="K34" s="13">
        <f>B34*Planilha1!$B$2 + C34 * Planilha1!$B$3 + D34 *Planilha1!$B$4 + E34 * Planilha1!$B$5 + G34 * Planilha1!$B$7 + H34 * Planilha1!$B$8 + I34 * Planilha1!$B$10 + J34 * Planilha1!$B$11</f>
        <v>19216062831.345264</v>
      </c>
      <c r="L34" s="16">
        <v>0</v>
      </c>
    </row>
    <row r="35" spans="1:12" x14ac:dyDescent="0.2">
      <c r="A35" s="7" t="s">
        <v>27</v>
      </c>
      <c r="B35" s="8">
        <v>518430</v>
      </c>
      <c r="C35" s="7">
        <v>340</v>
      </c>
      <c r="D35" s="7">
        <v>2</v>
      </c>
      <c r="E35" s="8">
        <v>20969</v>
      </c>
      <c r="F35" s="7">
        <v>7</v>
      </c>
      <c r="G35" s="7">
        <v>51</v>
      </c>
      <c r="H35" s="7">
        <v>9.9741099999999996</v>
      </c>
      <c r="I35" s="7">
        <v>5.9</v>
      </c>
      <c r="J35" s="7">
        <v>646.5</v>
      </c>
      <c r="K35" s="13">
        <f>B35*Planilha1!$B$2 + C35 * Planilha1!$B$3 + D35 *Planilha1!$B$4 + E35 * Planilha1!$B$5 + G35 * Planilha1!$B$7 + H35 * Planilha1!$B$8 + I35 * Planilha1!$B$10 + J35 * Planilha1!$B$11</f>
        <v>64852761022.463287</v>
      </c>
      <c r="L35" s="16">
        <v>1</v>
      </c>
    </row>
    <row r="36" spans="1:12" x14ac:dyDescent="0.2">
      <c r="A36" s="7" t="s">
        <v>55</v>
      </c>
      <c r="B36" s="8">
        <v>436302</v>
      </c>
      <c r="C36" s="7">
        <v>340</v>
      </c>
      <c r="D36" s="7">
        <v>5</v>
      </c>
      <c r="E36" s="8">
        <v>16804</v>
      </c>
      <c r="F36" s="7">
        <v>7</v>
      </c>
      <c r="G36" s="7">
        <v>51</v>
      </c>
      <c r="H36" s="7">
        <v>9.9741099999999996</v>
      </c>
      <c r="I36" s="7">
        <v>5.9</v>
      </c>
      <c r="J36" s="7">
        <v>595</v>
      </c>
      <c r="K36" s="13">
        <f>B36*Planilha1!$B$2 + C36 * Planilha1!$B$3 + D36 *Planilha1!$B$4 + E36 * Planilha1!$B$5 + G36 * Planilha1!$B$7 + H36 * Planilha1!$B$8 + I36 * Planilha1!$B$10 + J36 * Planilha1!$B$11</f>
        <v>54574306368.746239</v>
      </c>
      <c r="L36" s="16">
        <v>1</v>
      </c>
    </row>
    <row r="37" spans="1:12" x14ac:dyDescent="0.2">
      <c r="A37" s="10" t="s">
        <v>31</v>
      </c>
      <c r="B37" s="9">
        <v>1316250</v>
      </c>
      <c r="C37" s="10">
        <v>610</v>
      </c>
      <c r="D37" s="10">
        <v>8</v>
      </c>
      <c r="E37" s="9">
        <v>50749</v>
      </c>
      <c r="F37" s="10">
        <v>2</v>
      </c>
      <c r="G37" s="10">
        <v>56.1</v>
      </c>
      <c r="H37" s="10">
        <v>8.5864399999999996</v>
      </c>
      <c r="I37" s="10">
        <v>3.5</v>
      </c>
      <c r="J37" s="10">
        <v>553.5</v>
      </c>
      <c r="K37" s="14">
        <f>B37*Planilha1!$B$2 + C37 * Planilha1!$B$3 + D37 *Planilha1!$B$4 + E37 * Planilha1!$B$5 + G37 * Planilha1!$B$7 + H37 * Planilha1!$B$8 + I37 * Planilha1!$B$10 + J37 * Planilha1!$B$11</f>
        <v>164641803372.40668</v>
      </c>
      <c r="L37" s="10">
        <v>3</v>
      </c>
    </row>
    <row r="38" spans="1:12" x14ac:dyDescent="0.2">
      <c r="A38" s="10" t="s">
        <v>16</v>
      </c>
      <c r="B38" s="9">
        <v>894310</v>
      </c>
      <c r="C38" s="10">
        <v>525</v>
      </c>
      <c r="D38" s="10">
        <v>12</v>
      </c>
      <c r="E38" s="9">
        <v>35185</v>
      </c>
      <c r="F38" s="10">
        <v>2</v>
      </c>
      <c r="G38" s="10">
        <v>54.1</v>
      </c>
      <c r="H38" s="10">
        <v>8.5647600000000015</v>
      </c>
      <c r="I38" s="10">
        <v>3.8</v>
      </c>
      <c r="J38" s="10">
        <v>460</v>
      </c>
      <c r="K38" s="14">
        <f>B38*Planilha1!$B$2 + C38 * Planilha1!$B$3 + D38 *Planilha1!$B$4 + E38 * Planilha1!$B$5 + G38 * Planilha1!$B$7 + H38 * Planilha1!$B$8 + I38 * Planilha1!$B$10 + J38 * Planilha1!$B$11</f>
        <v>111867790862.005</v>
      </c>
      <c r="L38" s="10">
        <v>3</v>
      </c>
    </row>
    <row r="39" spans="1:12" x14ac:dyDescent="0.2">
      <c r="A39" s="10" t="s">
        <v>15</v>
      </c>
      <c r="B39" s="9">
        <v>1204150</v>
      </c>
      <c r="C39" s="10">
        <v>630</v>
      </c>
      <c r="D39" s="10">
        <v>0</v>
      </c>
      <c r="E39" s="9">
        <v>45630</v>
      </c>
      <c r="F39" s="10">
        <v>4</v>
      </c>
      <c r="G39" s="10">
        <v>86.7</v>
      </c>
      <c r="H39" s="10">
        <v>9.7452450000000006</v>
      </c>
      <c r="I39" s="10">
        <v>3.4</v>
      </c>
      <c r="J39" s="10">
        <v>500</v>
      </c>
      <c r="K39" s="14">
        <f>B39*Planilha1!$B$2 + C39 * Planilha1!$B$3 + D39 *Planilha1!$B$4 + E39 * Planilha1!$B$5 + G39 * Planilha1!$B$7 + H39 * Planilha1!$B$8 + I39 * Planilha1!$B$10 + J39 * Planilha1!$B$11</f>
        <v>150615455748.34927</v>
      </c>
      <c r="L39" s="10">
        <v>3</v>
      </c>
    </row>
    <row r="40" spans="1:12" x14ac:dyDescent="0.2">
      <c r="A40" s="7" t="s">
        <v>25</v>
      </c>
      <c r="B40" s="8">
        <v>211467</v>
      </c>
      <c r="C40" s="7">
        <v>354</v>
      </c>
      <c r="D40" s="7">
        <v>9</v>
      </c>
      <c r="E40" s="8">
        <v>8714</v>
      </c>
      <c r="F40" s="7">
        <v>5</v>
      </c>
      <c r="G40" s="7">
        <v>47.9</v>
      </c>
      <c r="H40" s="7">
        <v>8.8746840000000002</v>
      </c>
      <c r="I40" s="7">
        <v>9.6999999999999993</v>
      </c>
      <c r="J40" s="7">
        <v>626.5</v>
      </c>
      <c r="K40" s="13">
        <f>B40*Planilha1!$B$2 + C40 * Planilha1!$B$3 + D40 *Planilha1!$B$4 + E40 * Planilha1!$B$5 + G40 * Planilha1!$B$7 + H40 * Planilha1!$B$8 + I40 * Planilha1!$B$10 + J40 * Planilha1!$B$11</f>
        <v>26454275800.382915</v>
      </c>
      <c r="L40" s="16">
        <v>0</v>
      </c>
    </row>
    <row r="41" spans="1:12" x14ac:dyDescent="0.2">
      <c r="A41" s="7" t="s">
        <v>25</v>
      </c>
      <c r="B41" s="8">
        <v>322651</v>
      </c>
      <c r="C41" s="7">
        <v>354</v>
      </c>
      <c r="D41" s="7">
        <v>6</v>
      </c>
      <c r="E41" s="8">
        <v>13412</v>
      </c>
      <c r="F41" s="7">
        <v>5</v>
      </c>
      <c r="G41" s="7">
        <v>51</v>
      </c>
      <c r="H41" s="7">
        <v>8.8422030000000014</v>
      </c>
      <c r="I41" s="7">
        <v>5.4</v>
      </c>
      <c r="J41" s="7">
        <v>570.5</v>
      </c>
      <c r="K41" s="13">
        <f>B41*Planilha1!$B$2 + C41 * Planilha1!$B$3 + D41 *Planilha1!$B$4 + E41 * Planilha1!$B$5 + G41 * Planilha1!$B$7 + H41 * Planilha1!$B$8 + I41 * Planilha1!$B$10 + J41 * Planilha1!$B$11</f>
        <v>40363899964.466644</v>
      </c>
      <c r="L41" s="16">
        <v>1</v>
      </c>
    </row>
    <row r="42" spans="1:12" x14ac:dyDescent="0.2">
      <c r="A42" s="7" t="s">
        <v>32</v>
      </c>
      <c r="B42" s="8">
        <v>245979</v>
      </c>
      <c r="C42" s="7">
        <v>333</v>
      </c>
      <c r="D42" s="7">
        <v>12</v>
      </c>
      <c r="E42" s="8">
        <v>9949</v>
      </c>
      <c r="F42" s="7">
        <v>4</v>
      </c>
      <c r="G42" s="7">
        <v>44.9</v>
      </c>
      <c r="H42" s="7">
        <v>8.6025600000000004</v>
      </c>
      <c r="I42" s="7">
        <v>5.4</v>
      </c>
      <c r="J42" s="7">
        <v>580</v>
      </c>
      <c r="K42" s="13">
        <f>B42*Planilha1!$B$2 + C42 * Planilha1!$B$3 + D42 *Planilha1!$B$4 + E42 * Planilha1!$B$5 + G42 * Planilha1!$B$7 + H42 * Planilha1!$B$8 + I42 * Planilha1!$B$10 + J42 * Planilha1!$B$11</f>
        <v>30770639645.563625</v>
      </c>
      <c r="L42" s="16">
        <v>0</v>
      </c>
    </row>
    <row r="43" spans="1:12" x14ac:dyDescent="0.2">
      <c r="A43" s="7" t="s">
        <v>29</v>
      </c>
      <c r="B43" s="8">
        <v>45220</v>
      </c>
      <c r="C43" s="7">
        <v>300</v>
      </c>
      <c r="D43" s="7">
        <v>24</v>
      </c>
      <c r="E43" s="8">
        <v>0</v>
      </c>
      <c r="F43" s="7">
        <v>5</v>
      </c>
      <c r="G43" s="7">
        <v>42.8</v>
      </c>
      <c r="H43" s="7">
        <v>8.9410500000000006</v>
      </c>
      <c r="I43" s="7">
        <v>5.7</v>
      </c>
      <c r="J43" s="7">
        <v>544</v>
      </c>
      <c r="K43" s="13">
        <f>B43*Planilha1!$B$2 + C43 * Planilha1!$B$3 + D43 *Planilha1!$B$4 + E43 * Planilha1!$B$5 + G43 * Planilha1!$B$7 + H43 * Planilha1!$B$8 + I43 * Planilha1!$B$10 + J43 * Planilha1!$B$11</f>
        <v>5646611269.6103296</v>
      </c>
      <c r="L43" s="16">
        <v>0</v>
      </c>
    </row>
    <row r="44" spans="1:12" x14ac:dyDescent="0.2">
      <c r="A44" s="7" t="s">
        <v>49</v>
      </c>
      <c r="B44" s="8">
        <v>58239</v>
      </c>
      <c r="C44" s="7">
        <v>225</v>
      </c>
      <c r="D44" s="7">
        <v>26</v>
      </c>
      <c r="E44" s="8">
        <v>0</v>
      </c>
      <c r="F44" s="7">
        <v>4</v>
      </c>
      <c r="G44" s="7">
        <v>23.96</v>
      </c>
      <c r="H44" s="7">
        <v>7.128324000000001</v>
      </c>
      <c r="I44" s="7">
        <v>7.4</v>
      </c>
      <c r="J44" s="7">
        <v>583</v>
      </c>
      <c r="K44" s="13">
        <f>B44*Planilha1!$B$2 + C44 * Planilha1!$B$3 + D44 *Planilha1!$B$4 + E44 * Planilha1!$B$5 + G44 * Planilha1!$B$7 + H44 * Planilha1!$B$8 + I44 * Planilha1!$B$10 + J44 * Planilha1!$B$11</f>
        <v>7272281350.3501558</v>
      </c>
      <c r="L44" s="16">
        <v>2</v>
      </c>
    </row>
    <row r="45" spans="1:12" x14ac:dyDescent="0.2">
      <c r="A45" s="7" t="s">
        <v>35</v>
      </c>
      <c r="B45" s="8">
        <v>309303</v>
      </c>
      <c r="C45" s="7">
        <v>230</v>
      </c>
      <c r="D45" s="7">
        <v>7</v>
      </c>
      <c r="E45" s="8">
        <v>12896</v>
      </c>
      <c r="F45" s="7">
        <v>2</v>
      </c>
      <c r="G45" s="7">
        <v>37.700000000000003</v>
      </c>
      <c r="H45" s="7">
        <v>7.6522639999999997</v>
      </c>
      <c r="I45" s="7">
        <v>6.1</v>
      </c>
      <c r="J45" s="7">
        <v>570</v>
      </c>
      <c r="K45" s="13">
        <f>B45*Planilha1!$B$2 + C45 * Planilha1!$B$3 + D45 *Planilha1!$B$4 + E45 * Planilha1!$B$5 + G45 * Planilha1!$B$7 + H45 * Planilha1!$B$8 + I45 * Planilha1!$B$10 + J45 * Planilha1!$B$11</f>
        <v>38694265134.669121</v>
      </c>
      <c r="L45" s="16">
        <v>0</v>
      </c>
    </row>
    <row r="46" spans="1:12" x14ac:dyDescent="0.2">
      <c r="A46" s="7" t="s">
        <v>43</v>
      </c>
      <c r="B46" s="8">
        <v>294238</v>
      </c>
      <c r="C46" s="7">
        <v>286</v>
      </c>
      <c r="D46" s="7">
        <v>9</v>
      </c>
      <c r="E46" s="8">
        <v>11350</v>
      </c>
      <c r="F46" s="7">
        <v>4</v>
      </c>
      <c r="G46" s="7">
        <v>38.700000000000003</v>
      </c>
      <c r="H46" s="7">
        <v>7.6779120000000001</v>
      </c>
      <c r="I46" s="7">
        <v>4.7</v>
      </c>
      <c r="J46" s="7">
        <v>547.5</v>
      </c>
      <c r="K46" s="13">
        <f>B46*Planilha1!$B$2 + C46 * Planilha1!$B$3 + D46 *Planilha1!$B$4 + E46 * Planilha1!$B$5 + G46 * Planilha1!$B$7 + H46 * Planilha1!$B$8 + I46 * Planilha1!$B$10 + J46 * Planilha1!$B$11</f>
        <v>36804505046.84066</v>
      </c>
      <c r="L46" s="16">
        <v>0</v>
      </c>
    </row>
  </sheetData>
  <sortState xmlns:xlrd2="http://schemas.microsoft.com/office/spreadsheetml/2017/richdata2" ref="A2:K46">
    <sortCondition ref="A2:A4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E3A8-C70A-4935-9ECD-0B43E4E0F9C7}">
  <dimension ref="A1:J43"/>
  <sheetViews>
    <sheetView zoomScale="87" workbookViewId="0">
      <selection activeCell="K1" sqref="K1:K43"/>
    </sheetView>
  </sheetViews>
  <sheetFormatPr defaultRowHeight="12.75" x14ac:dyDescent="0.2"/>
  <cols>
    <col min="1" max="1" width="38.140625" bestFit="1" customWidth="1"/>
    <col min="2" max="2" width="16.28515625" bestFit="1" customWidth="1"/>
    <col min="3" max="3" width="20.7109375" bestFit="1" customWidth="1"/>
    <col min="4" max="4" width="17.5703125" bestFit="1" customWidth="1"/>
    <col min="5" max="5" width="6.85546875" bestFit="1" customWidth="1"/>
    <col min="6" max="6" width="11.5703125" bestFit="1" customWidth="1"/>
    <col min="7" max="7" width="14.140625" bestFit="1" customWidth="1"/>
    <col min="8" max="8" width="13.42578125" bestFit="1" customWidth="1"/>
    <col min="9" max="9" width="14.5703125" bestFit="1" customWidth="1"/>
    <col min="10" max="10" width="13.42578125" bestFit="1" customWidth="1"/>
    <col min="11" max="12" width="18.85546875" bestFit="1" customWidth="1"/>
  </cols>
  <sheetData>
    <row r="1" spans="1:10" ht="15.75" x14ac:dyDescent="0.25">
      <c r="A1" s="4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57</v>
      </c>
      <c r="I1" s="5" t="s">
        <v>11</v>
      </c>
      <c r="J1" s="5" t="s">
        <v>56</v>
      </c>
    </row>
    <row r="2" spans="1:10" x14ac:dyDescent="0.2">
      <c r="A2" t="s">
        <v>47</v>
      </c>
      <c r="B2" s="8">
        <v>17353</v>
      </c>
      <c r="C2" s="7">
        <v>125</v>
      </c>
      <c r="D2" s="7">
        <v>26</v>
      </c>
      <c r="E2" s="7">
        <v>0</v>
      </c>
      <c r="F2" s="7">
        <v>5</v>
      </c>
      <c r="G2" s="7">
        <v>17.3</v>
      </c>
      <c r="H2" s="7">
        <v>7.2037200000000006</v>
      </c>
      <c r="I2" s="7">
        <v>9.6999999999999993</v>
      </c>
      <c r="J2" s="7">
        <v>566.5</v>
      </c>
    </row>
    <row r="3" spans="1:10" x14ac:dyDescent="0.2">
      <c r="A3" t="s">
        <v>48</v>
      </c>
      <c r="B3" s="8">
        <v>16274</v>
      </c>
      <c r="C3" s="7">
        <v>150</v>
      </c>
      <c r="D3" s="7">
        <v>27</v>
      </c>
      <c r="E3" s="7">
        <v>0</v>
      </c>
      <c r="F3" s="7">
        <v>5</v>
      </c>
      <c r="G3" s="7">
        <v>21.4</v>
      </c>
      <c r="H3" s="7">
        <v>7.2037200000000006</v>
      </c>
      <c r="I3" s="7">
        <v>9.1999999999999993</v>
      </c>
      <c r="J3" s="7">
        <v>522.5</v>
      </c>
    </row>
    <row r="4" spans="1:10" x14ac:dyDescent="0.2">
      <c r="A4" t="s">
        <v>24</v>
      </c>
      <c r="B4" s="8">
        <v>18724</v>
      </c>
      <c r="C4" s="7">
        <v>150</v>
      </c>
      <c r="D4" s="7">
        <v>26</v>
      </c>
      <c r="E4" s="7">
        <v>0</v>
      </c>
      <c r="F4" s="7">
        <v>5</v>
      </c>
      <c r="G4" s="7">
        <v>17.3</v>
      </c>
      <c r="H4" s="7">
        <v>7.2037200000000006</v>
      </c>
      <c r="I4" s="7">
        <v>11.3</v>
      </c>
      <c r="J4" s="7">
        <v>492.5</v>
      </c>
    </row>
    <row r="5" spans="1:10" x14ac:dyDescent="0.2">
      <c r="A5" t="s">
        <v>26</v>
      </c>
      <c r="B5" s="8">
        <v>23585</v>
      </c>
      <c r="C5" s="7">
        <v>180</v>
      </c>
      <c r="D5" s="7">
        <v>22</v>
      </c>
      <c r="E5" s="7">
        <v>0</v>
      </c>
      <c r="F5" s="7">
        <v>5</v>
      </c>
      <c r="G5" s="7">
        <v>23.9</v>
      </c>
      <c r="H5" s="7">
        <v>7.2037200000000006</v>
      </c>
      <c r="I5" s="7">
        <v>8.3000000000000007</v>
      </c>
      <c r="J5" s="7">
        <v>459.5</v>
      </c>
    </row>
    <row r="6" spans="1:10" x14ac:dyDescent="0.2">
      <c r="A6" t="s">
        <v>26</v>
      </c>
      <c r="B6" s="8">
        <v>22414</v>
      </c>
      <c r="C6" s="7">
        <v>180</v>
      </c>
      <c r="D6" s="7">
        <v>23</v>
      </c>
      <c r="E6" s="7">
        <v>0</v>
      </c>
      <c r="F6" s="7">
        <v>5</v>
      </c>
      <c r="G6" s="7">
        <v>23.9</v>
      </c>
      <c r="H6" s="7">
        <v>7.2037200000000006</v>
      </c>
      <c r="I6" s="7">
        <v>7.5</v>
      </c>
      <c r="J6" s="7">
        <v>498</v>
      </c>
    </row>
    <row r="7" spans="1:10" x14ac:dyDescent="0.2">
      <c r="A7" t="s">
        <v>39</v>
      </c>
      <c r="B7" s="8">
        <v>18439</v>
      </c>
      <c r="C7" s="7">
        <v>150</v>
      </c>
      <c r="D7" s="7">
        <v>26</v>
      </c>
      <c r="E7" s="7">
        <v>0</v>
      </c>
      <c r="F7" s="7">
        <v>5</v>
      </c>
      <c r="G7" s="7">
        <v>21.4</v>
      </c>
      <c r="H7" s="7">
        <v>7.2037200000000006</v>
      </c>
      <c r="I7" s="7">
        <v>9.1999999999999993</v>
      </c>
      <c r="J7" s="7">
        <v>522.5</v>
      </c>
    </row>
    <row r="8" spans="1:10" x14ac:dyDescent="0.2">
      <c r="A8" t="s">
        <v>45</v>
      </c>
      <c r="B8" s="8">
        <v>26010</v>
      </c>
      <c r="C8" s="7">
        <v>180</v>
      </c>
      <c r="D8" s="7">
        <v>21</v>
      </c>
      <c r="E8" s="7">
        <v>0</v>
      </c>
      <c r="F8" s="7">
        <v>5</v>
      </c>
      <c r="G8" s="7">
        <v>23.9</v>
      </c>
      <c r="H8" s="7">
        <v>7.2037200000000006</v>
      </c>
      <c r="I8" s="7">
        <v>7.5</v>
      </c>
      <c r="J8" s="7">
        <v>498</v>
      </c>
    </row>
    <row r="9" spans="1:10" x14ac:dyDescent="0.2">
      <c r="A9" t="s">
        <v>40</v>
      </c>
      <c r="B9" s="8">
        <v>161489</v>
      </c>
      <c r="C9" s="7">
        <v>150</v>
      </c>
      <c r="D9" s="7">
        <v>4</v>
      </c>
      <c r="E9" s="7">
        <v>6031</v>
      </c>
      <c r="F9" s="7">
        <v>5</v>
      </c>
      <c r="G9" s="7">
        <v>25.5</v>
      </c>
      <c r="H9" s="7">
        <v>8.0029760000000003</v>
      </c>
      <c r="I9" s="7">
        <v>8.8000000000000007</v>
      </c>
      <c r="J9" s="7">
        <v>647.5</v>
      </c>
    </row>
    <row r="10" spans="1:10" x14ac:dyDescent="0.2">
      <c r="A10" t="s">
        <v>44</v>
      </c>
      <c r="B10" s="8">
        <v>45036</v>
      </c>
      <c r="C10" s="7">
        <v>200</v>
      </c>
      <c r="D10" s="7">
        <v>18</v>
      </c>
      <c r="E10" s="7">
        <v>1884</v>
      </c>
      <c r="F10" s="7">
        <v>5</v>
      </c>
      <c r="G10" s="7">
        <v>28.5</v>
      </c>
      <c r="H10" s="7">
        <v>7.5647899999999986</v>
      </c>
      <c r="I10" s="7">
        <v>7.2</v>
      </c>
      <c r="J10" s="7">
        <v>432</v>
      </c>
    </row>
    <row r="11" spans="1:10" x14ac:dyDescent="0.2">
      <c r="A11" t="s">
        <v>34</v>
      </c>
      <c r="B11" s="8">
        <v>17015</v>
      </c>
      <c r="C11" s="7">
        <v>150</v>
      </c>
      <c r="D11" s="7">
        <v>28</v>
      </c>
      <c r="E11" s="7">
        <v>0</v>
      </c>
      <c r="F11" s="7">
        <v>5</v>
      </c>
      <c r="G11" s="7">
        <v>21.4</v>
      </c>
      <c r="H11" s="7">
        <v>7.7621070000000003</v>
      </c>
      <c r="I11" s="7">
        <v>8.6</v>
      </c>
      <c r="J11" s="7">
        <v>651</v>
      </c>
    </row>
    <row r="12" spans="1:10" x14ac:dyDescent="0.2">
      <c r="A12" t="s">
        <v>51</v>
      </c>
      <c r="B12" s="8">
        <v>45994</v>
      </c>
      <c r="C12" s="7">
        <v>163</v>
      </c>
      <c r="D12" s="7">
        <v>17</v>
      </c>
      <c r="E12" s="7">
        <v>1868</v>
      </c>
      <c r="F12" s="7">
        <v>5</v>
      </c>
      <c r="G12" s="7">
        <v>23</v>
      </c>
      <c r="H12" s="7">
        <v>8.1263920000000009</v>
      </c>
      <c r="I12" s="7">
        <v>8.9</v>
      </c>
      <c r="J12" s="7">
        <v>717.5</v>
      </c>
    </row>
    <row r="13" spans="1:10" x14ac:dyDescent="0.2">
      <c r="A13" t="s">
        <v>20</v>
      </c>
      <c r="B13" s="8">
        <v>18129</v>
      </c>
      <c r="C13" s="7">
        <v>125</v>
      </c>
      <c r="D13" s="7">
        <v>26</v>
      </c>
      <c r="E13" s="7">
        <v>0</v>
      </c>
      <c r="F13" s="7">
        <v>5</v>
      </c>
      <c r="G13" s="7">
        <v>17.600000000000001</v>
      </c>
      <c r="H13" s="7">
        <v>7.7621070000000003</v>
      </c>
      <c r="I13" s="7">
        <v>10.5</v>
      </c>
      <c r="J13" s="7">
        <v>620</v>
      </c>
    </row>
    <row r="14" spans="1:10" x14ac:dyDescent="0.2">
      <c r="A14" t="s">
        <v>46</v>
      </c>
      <c r="B14" s="8">
        <v>22858</v>
      </c>
      <c r="C14" s="7">
        <v>130</v>
      </c>
      <c r="D14" s="7">
        <v>22</v>
      </c>
      <c r="E14" s="7">
        <v>0</v>
      </c>
      <c r="F14" s="7">
        <v>5</v>
      </c>
      <c r="G14" s="7">
        <v>19.899999999999999</v>
      </c>
      <c r="H14" s="7">
        <v>8.059056</v>
      </c>
      <c r="I14" s="7">
        <v>10.199999999999999</v>
      </c>
      <c r="J14" s="7">
        <v>682.5</v>
      </c>
    </row>
    <row r="15" spans="1:10" x14ac:dyDescent="0.2">
      <c r="A15" t="s">
        <v>22</v>
      </c>
      <c r="B15" s="8">
        <v>30210</v>
      </c>
      <c r="C15" s="7">
        <v>165</v>
      </c>
      <c r="D15" s="7">
        <v>24</v>
      </c>
      <c r="E15" s="7">
        <v>0</v>
      </c>
      <c r="F15" s="7">
        <v>5</v>
      </c>
      <c r="G15" s="7">
        <v>23.4</v>
      </c>
      <c r="H15" s="7">
        <v>7.7934600000000005</v>
      </c>
      <c r="I15" s="7">
        <v>9.8000000000000007</v>
      </c>
      <c r="J15" s="7">
        <v>583</v>
      </c>
    </row>
    <row r="16" spans="1:10" x14ac:dyDescent="0.2">
      <c r="A16" t="s">
        <v>42</v>
      </c>
      <c r="B16" s="8">
        <v>21283</v>
      </c>
      <c r="C16" s="7">
        <v>193</v>
      </c>
      <c r="D16" s="7">
        <v>27</v>
      </c>
      <c r="E16" s="7">
        <v>0</v>
      </c>
      <c r="F16" s="7">
        <v>5</v>
      </c>
      <c r="G16" s="7">
        <v>28.5</v>
      </c>
      <c r="H16" s="7">
        <v>7.711850000000001</v>
      </c>
      <c r="I16" s="7">
        <v>8.6999999999999993</v>
      </c>
      <c r="J16" s="7">
        <v>617</v>
      </c>
    </row>
    <row r="17" spans="1:10" x14ac:dyDescent="0.2">
      <c r="A17" t="s">
        <v>37</v>
      </c>
      <c r="B17" s="8">
        <v>57914</v>
      </c>
      <c r="C17" s="7">
        <v>269</v>
      </c>
      <c r="D17" s="7">
        <v>16</v>
      </c>
      <c r="E17" s="7">
        <v>2439</v>
      </c>
      <c r="F17" s="7">
        <v>5</v>
      </c>
      <c r="G17" s="7">
        <v>33.700000000000003</v>
      </c>
      <c r="H17" s="7">
        <v>8.5876780000000004</v>
      </c>
      <c r="I17" s="7">
        <v>6.4</v>
      </c>
      <c r="J17" s="7">
        <v>611.5</v>
      </c>
    </row>
    <row r="18" spans="1:10" x14ac:dyDescent="0.2">
      <c r="A18" t="s">
        <v>17</v>
      </c>
      <c r="B18" s="8">
        <v>106177</v>
      </c>
      <c r="C18" s="7">
        <v>190</v>
      </c>
      <c r="D18" s="7">
        <v>9</v>
      </c>
      <c r="E18" s="7">
        <v>4463</v>
      </c>
      <c r="F18" s="7">
        <v>5</v>
      </c>
      <c r="G18" s="7">
        <v>32.6</v>
      </c>
      <c r="H18" s="7">
        <v>8.705292</v>
      </c>
      <c r="I18" s="7">
        <v>7.3</v>
      </c>
      <c r="J18" s="7">
        <v>683</v>
      </c>
    </row>
    <row r="19" spans="1:10" x14ac:dyDescent="0.2">
      <c r="A19" t="s">
        <v>23</v>
      </c>
      <c r="B19" s="8">
        <v>206956</v>
      </c>
      <c r="C19" s="7">
        <v>252</v>
      </c>
      <c r="D19" s="7">
        <v>6</v>
      </c>
      <c r="E19" s="7">
        <v>8707</v>
      </c>
      <c r="F19" s="7">
        <v>5</v>
      </c>
      <c r="G19" s="7">
        <v>37.700000000000003</v>
      </c>
      <c r="H19" s="7">
        <v>8.7229189999999992</v>
      </c>
      <c r="I19" s="7">
        <v>6</v>
      </c>
      <c r="J19" s="7">
        <v>614.5</v>
      </c>
    </row>
    <row r="20" spans="1:10" x14ac:dyDescent="0.2">
      <c r="A20" t="s">
        <v>30</v>
      </c>
      <c r="B20" s="8">
        <v>108031</v>
      </c>
      <c r="C20" s="7">
        <v>170</v>
      </c>
      <c r="D20" s="7">
        <v>9</v>
      </c>
      <c r="E20" s="7">
        <v>4268</v>
      </c>
      <c r="F20" s="7">
        <v>4</v>
      </c>
      <c r="G20" s="7">
        <v>32.4</v>
      </c>
      <c r="H20" s="7">
        <v>8.7360480000000003</v>
      </c>
      <c r="I20" s="7">
        <v>8.4</v>
      </c>
      <c r="J20" s="7">
        <v>630</v>
      </c>
    </row>
    <row r="21" spans="1:10" x14ac:dyDescent="0.2">
      <c r="A21" t="s">
        <v>36</v>
      </c>
      <c r="B21" s="8">
        <v>26324</v>
      </c>
      <c r="C21" s="7">
        <v>165</v>
      </c>
      <c r="D21" s="7">
        <v>26</v>
      </c>
      <c r="E21" s="7">
        <v>0</v>
      </c>
      <c r="F21" s="7">
        <v>5</v>
      </c>
      <c r="G21" s="7">
        <v>23.45</v>
      </c>
      <c r="H21" s="7">
        <v>8.6807600000000011</v>
      </c>
      <c r="I21" s="7">
        <v>9.1999999999999993</v>
      </c>
      <c r="J21" s="7">
        <v>714</v>
      </c>
    </row>
    <row r="22" spans="1:10" x14ac:dyDescent="0.2">
      <c r="A22" t="s">
        <v>50</v>
      </c>
      <c r="B22" s="8">
        <v>30386</v>
      </c>
      <c r="C22" s="7">
        <v>165</v>
      </c>
      <c r="D22" s="7">
        <v>24</v>
      </c>
      <c r="E22" s="7">
        <v>0</v>
      </c>
      <c r="F22" s="7">
        <v>5</v>
      </c>
      <c r="G22" s="7">
        <v>23.45</v>
      </c>
      <c r="H22" s="7">
        <v>8.6807600000000011</v>
      </c>
      <c r="I22" s="7">
        <v>9.1999999999999993</v>
      </c>
      <c r="J22" s="7">
        <v>714</v>
      </c>
    </row>
    <row r="23" spans="1:10" x14ac:dyDescent="0.2">
      <c r="A23" t="s">
        <v>52</v>
      </c>
      <c r="B23" s="8">
        <v>27219</v>
      </c>
      <c r="C23" s="7">
        <v>165</v>
      </c>
      <c r="D23" s="7">
        <v>24</v>
      </c>
      <c r="E23" s="7">
        <v>0</v>
      </c>
      <c r="F23" s="7">
        <v>5</v>
      </c>
      <c r="G23" s="7">
        <v>23.9</v>
      </c>
      <c r="H23" s="7">
        <v>8.6807600000000011</v>
      </c>
      <c r="I23" s="7">
        <v>9.4</v>
      </c>
      <c r="J23" s="7">
        <v>642</v>
      </c>
    </row>
    <row r="24" spans="1:10" x14ac:dyDescent="0.2">
      <c r="A24" t="s">
        <v>28</v>
      </c>
      <c r="B24" s="8">
        <v>25246</v>
      </c>
      <c r="C24" s="7">
        <v>174</v>
      </c>
      <c r="D24" s="7">
        <v>26</v>
      </c>
      <c r="E24" s="7">
        <v>0</v>
      </c>
      <c r="F24" s="7">
        <v>5</v>
      </c>
      <c r="G24" s="7">
        <v>29</v>
      </c>
      <c r="H24" s="7">
        <v>8.6855560000000001</v>
      </c>
      <c r="I24" s="7">
        <v>8.1999999999999993</v>
      </c>
      <c r="J24" s="7">
        <v>612.5</v>
      </c>
    </row>
    <row r="25" spans="1:10" x14ac:dyDescent="0.2">
      <c r="A25" t="s">
        <v>14</v>
      </c>
      <c r="B25" s="8">
        <v>47111</v>
      </c>
      <c r="C25" s="7">
        <v>218</v>
      </c>
      <c r="D25" s="7">
        <v>19</v>
      </c>
      <c r="E25" s="7">
        <v>2888</v>
      </c>
      <c r="F25" s="7">
        <v>5</v>
      </c>
      <c r="G25" s="7">
        <v>29.57</v>
      </c>
      <c r="H25" s="7">
        <v>9.1507149999999999</v>
      </c>
      <c r="I25" s="7">
        <v>8.1999999999999993</v>
      </c>
      <c r="J25" s="7">
        <v>675.5</v>
      </c>
    </row>
    <row r="26" spans="1:10" x14ac:dyDescent="0.2">
      <c r="A26" t="s">
        <v>38</v>
      </c>
      <c r="B26" s="8">
        <v>140955</v>
      </c>
      <c r="C26" s="7">
        <v>300</v>
      </c>
      <c r="D26" s="7">
        <v>11</v>
      </c>
      <c r="E26" s="7">
        <v>5682</v>
      </c>
      <c r="F26" s="7">
        <v>5</v>
      </c>
      <c r="G26" s="7">
        <v>44.9</v>
      </c>
      <c r="H26" s="7">
        <v>9.2313240000000008</v>
      </c>
      <c r="I26" s="7">
        <v>5.6</v>
      </c>
      <c r="J26" s="7">
        <v>675</v>
      </c>
    </row>
    <row r="27" spans="1:10" x14ac:dyDescent="0.2">
      <c r="A27" t="s">
        <v>53</v>
      </c>
      <c r="B27" s="8">
        <v>101248</v>
      </c>
      <c r="C27" s="7">
        <v>300</v>
      </c>
      <c r="D27" s="7">
        <v>13</v>
      </c>
      <c r="E27" s="7">
        <v>4102</v>
      </c>
      <c r="F27" s="7">
        <v>5</v>
      </c>
      <c r="G27" s="7">
        <v>44.9</v>
      </c>
      <c r="H27" s="7">
        <v>9.2107100000000006</v>
      </c>
      <c r="I27" s="7">
        <v>5.5</v>
      </c>
      <c r="J27" s="7">
        <v>690</v>
      </c>
    </row>
    <row r="28" spans="1:10" x14ac:dyDescent="0.2">
      <c r="A28" t="s">
        <v>54</v>
      </c>
      <c r="B28" s="8">
        <v>137038</v>
      </c>
      <c r="C28" s="7">
        <v>300</v>
      </c>
      <c r="D28" s="7">
        <v>11</v>
      </c>
      <c r="E28" s="7">
        <v>5495</v>
      </c>
      <c r="F28" s="7">
        <v>5</v>
      </c>
      <c r="G28" s="7">
        <v>44.9</v>
      </c>
      <c r="H28" s="7">
        <v>9.2107100000000006</v>
      </c>
      <c r="I28" s="7">
        <v>5.5</v>
      </c>
      <c r="J28" s="7">
        <v>690</v>
      </c>
    </row>
    <row r="29" spans="1:10" x14ac:dyDescent="0.2">
      <c r="A29" t="s">
        <v>33</v>
      </c>
      <c r="B29" s="8">
        <v>349389</v>
      </c>
      <c r="C29" s="7">
        <v>340</v>
      </c>
      <c r="D29" s="7">
        <v>4</v>
      </c>
      <c r="E29" s="7">
        <v>19213</v>
      </c>
      <c r="F29" s="7">
        <v>5</v>
      </c>
      <c r="G29" s="7">
        <v>51</v>
      </c>
      <c r="H29" s="7">
        <v>9.3149540000000002</v>
      </c>
      <c r="I29" s="7">
        <v>5.0999999999999996</v>
      </c>
      <c r="J29" s="7">
        <v>679</v>
      </c>
    </row>
    <row r="30" spans="1:10" x14ac:dyDescent="0.2">
      <c r="A30" t="s">
        <v>21</v>
      </c>
      <c r="B30" s="8">
        <v>185115</v>
      </c>
      <c r="C30" s="7">
        <v>252</v>
      </c>
      <c r="D30" s="7">
        <v>9</v>
      </c>
      <c r="E30" s="7">
        <v>8076</v>
      </c>
      <c r="F30" s="7">
        <v>4</v>
      </c>
      <c r="G30" s="7">
        <v>37.700000000000003</v>
      </c>
      <c r="H30" s="7">
        <v>9.5053140000000003</v>
      </c>
      <c r="I30" s="7">
        <v>6.9</v>
      </c>
      <c r="J30" s="7">
        <v>668</v>
      </c>
    </row>
    <row r="31" spans="1:10" x14ac:dyDescent="0.2">
      <c r="A31" t="s">
        <v>19</v>
      </c>
      <c r="B31" s="8">
        <v>105890</v>
      </c>
      <c r="C31" s="7">
        <v>150</v>
      </c>
      <c r="D31" s="7">
        <v>8</v>
      </c>
      <c r="E31" s="7">
        <v>4206</v>
      </c>
      <c r="F31" s="7">
        <v>5</v>
      </c>
      <c r="G31" s="7">
        <v>25.5</v>
      </c>
      <c r="H31" s="7">
        <v>8.0344280000000001</v>
      </c>
      <c r="I31" s="7">
        <v>8.9</v>
      </c>
      <c r="J31" s="7">
        <v>707.5</v>
      </c>
    </row>
    <row r="32" spans="1:10" x14ac:dyDescent="0.2">
      <c r="A32" t="s">
        <v>41</v>
      </c>
      <c r="B32" s="8">
        <v>238154</v>
      </c>
      <c r="C32" s="7">
        <v>150</v>
      </c>
      <c r="D32" s="7">
        <v>3</v>
      </c>
      <c r="E32" s="7">
        <v>10158</v>
      </c>
      <c r="F32" s="7">
        <v>5</v>
      </c>
      <c r="G32" s="7">
        <v>25.5</v>
      </c>
      <c r="H32" s="7">
        <v>8.2909159999999993</v>
      </c>
      <c r="I32" s="7">
        <v>9.3000000000000007</v>
      </c>
      <c r="J32" s="7">
        <v>588.5</v>
      </c>
    </row>
    <row r="33" spans="1:10" x14ac:dyDescent="0.2">
      <c r="A33" t="s">
        <v>41</v>
      </c>
      <c r="B33" s="8">
        <v>129711</v>
      </c>
      <c r="C33" s="7">
        <v>150</v>
      </c>
      <c r="D33" s="7">
        <v>6</v>
      </c>
      <c r="E33" s="7">
        <v>5067</v>
      </c>
      <c r="F33" s="7">
        <v>5</v>
      </c>
      <c r="G33" s="7">
        <v>25.5</v>
      </c>
      <c r="H33" s="7">
        <v>8.0344280000000001</v>
      </c>
      <c r="I33" s="7">
        <v>8.9</v>
      </c>
      <c r="J33" s="7">
        <v>707.5</v>
      </c>
    </row>
    <row r="34" spans="1:10" x14ac:dyDescent="0.2">
      <c r="A34" t="s">
        <v>18</v>
      </c>
      <c r="B34" s="8">
        <v>153608</v>
      </c>
      <c r="C34" s="7">
        <v>272</v>
      </c>
      <c r="D34" s="7">
        <v>9</v>
      </c>
      <c r="E34" s="7">
        <v>6308</v>
      </c>
      <c r="F34" s="7">
        <v>5</v>
      </c>
      <c r="G34" s="7">
        <v>40.799999999999997</v>
      </c>
      <c r="H34" s="7">
        <v>8.7858419999999988</v>
      </c>
      <c r="I34" s="7">
        <v>5.9</v>
      </c>
      <c r="J34" s="7">
        <v>589</v>
      </c>
    </row>
    <row r="35" spans="1:10" x14ac:dyDescent="0.2">
      <c r="A35" t="s">
        <v>27</v>
      </c>
      <c r="B35" s="8">
        <v>518430</v>
      </c>
      <c r="C35" s="7">
        <v>340</v>
      </c>
      <c r="D35" s="7">
        <v>2</v>
      </c>
      <c r="E35" s="7">
        <v>20969</v>
      </c>
      <c r="F35" s="7">
        <v>7</v>
      </c>
      <c r="G35" s="7">
        <v>51</v>
      </c>
      <c r="H35" s="7">
        <v>9.9741099999999996</v>
      </c>
      <c r="I35" s="7">
        <v>5.9</v>
      </c>
      <c r="J35" s="7">
        <v>646.5</v>
      </c>
    </row>
    <row r="36" spans="1:10" x14ac:dyDescent="0.2">
      <c r="A36" t="s">
        <v>55</v>
      </c>
      <c r="B36" s="8">
        <v>436302</v>
      </c>
      <c r="C36" s="7">
        <v>340</v>
      </c>
      <c r="D36" s="7">
        <v>5</v>
      </c>
      <c r="E36" s="7">
        <v>16804</v>
      </c>
      <c r="F36" s="7">
        <v>7</v>
      </c>
      <c r="G36" s="7">
        <v>51</v>
      </c>
      <c r="H36" s="7">
        <v>9.9741099999999996</v>
      </c>
      <c r="I36" s="7">
        <v>5.9</v>
      </c>
      <c r="J36" s="7">
        <v>595</v>
      </c>
    </row>
    <row r="37" spans="1:10" x14ac:dyDescent="0.2">
      <c r="A37" t="s">
        <v>25</v>
      </c>
      <c r="B37" s="8">
        <v>211467</v>
      </c>
      <c r="C37" s="7">
        <v>354</v>
      </c>
      <c r="D37" s="7">
        <v>9</v>
      </c>
      <c r="E37" s="7">
        <v>8714</v>
      </c>
      <c r="F37" s="7">
        <v>5</v>
      </c>
      <c r="G37" s="7">
        <v>47.9</v>
      </c>
      <c r="H37" s="7">
        <v>8.8746840000000002</v>
      </c>
      <c r="I37" s="7">
        <v>9.6999999999999993</v>
      </c>
      <c r="J37" s="7">
        <v>626.5</v>
      </c>
    </row>
    <row r="38" spans="1:10" x14ac:dyDescent="0.2">
      <c r="A38" t="s">
        <v>25</v>
      </c>
      <c r="B38" s="8">
        <v>322651</v>
      </c>
      <c r="C38" s="7">
        <v>354</v>
      </c>
      <c r="D38" s="7">
        <v>6</v>
      </c>
      <c r="E38" s="7">
        <v>13412</v>
      </c>
      <c r="F38" s="7">
        <v>5</v>
      </c>
      <c r="G38" s="7">
        <v>51</v>
      </c>
      <c r="H38" s="7">
        <v>8.8422030000000014</v>
      </c>
      <c r="I38" s="7">
        <v>5.4</v>
      </c>
      <c r="J38" s="7">
        <v>570.5</v>
      </c>
    </row>
    <row r="39" spans="1:10" x14ac:dyDescent="0.2">
      <c r="A39" t="s">
        <v>32</v>
      </c>
      <c r="B39" s="8">
        <v>245979</v>
      </c>
      <c r="C39" s="7">
        <v>333</v>
      </c>
      <c r="D39" s="7">
        <v>12</v>
      </c>
      <c r="E39" s="7">
        <v>9949</v>
      </c>
      <c r="F39" s="7">
        <v>4</v>
      </c>
      <c r="G39" s="7">
        <v>44.9</v>
      </c>
      <c r="H39" s="7">
        <v>8.6025600000000004</v>
      </c>
      <c r="I39" s="7">
        <v>5.4</v>
      </c>
      <c r="J39" s="7">
        <v>580</v>
      </c>
    </row>
    <row r="40" spans="1:10" x14ac:dyDescent="0.2">
      <c r="A40" t="s">
        <v>29</v>
      </c>
      <c r="B40" s="8">
        <v>45220</v>
      </c>
      <c r="C40" s="7">
        <v>300</v>
      </c>
      <c r="D40" s="7">
        <v>24</v>
      </c>
      <c r="E40" s="7">
        <v>0</v>
      </c>
      <c r="F40" s="7">
        <v>5</v>
      </c>
      <c r="G40" s="7">
        <v>42.8</v>
      </c>
      <c r="H40" s="7">
        <v>8.9410500000000006</v>
      </c>
      <c r="I40" s="7">
        <v>5.7</v>
      </c>
      <c r="J40" s="7">
        <v>544</v>
      </c>
    </row>
    <row r="41" spans="1:10" x14ac:dyDescent="0.2">
      <c r="A41" t="s">
        <v>49</v>
      </c>
      <c r="B41" s="8">
        <v>58239</v>
      </c>
      <c r="C41" s="7">
        <v>225</v>
      </c>
      <c r="D41" s="7">
        <v>26</v>
      </c>
      <c r="E41" s="7">
        <v>0</v>
      </c>
      <c r="F41" s="7">
        <v>4</v>
      </c>
      <c r="G41" s="7">
        <v>23.96</v>
      </c>
      <c r="H41" s="7">
        <v>7.128324000000001</v>
      </c>
      <c r="I41" s="7">
        <v>7.4</v>
      </c>
      <c r="J41" s="7">
        <v>583</v>
      </c>
    </row>
    <row r="42" spans="1:10" x14ac:dyDescent="0.2">
      <c r="A42" t="s">
        <v>35</v>
      </c>
      <c r="B42" s="8">
        <v>309303</v>
      </c>
      <c r="C42" s="7">
        <v>230</v>
      </c>
      <c r="D42" s="7">
        <v>7</v>
      </c>
      <c r="E42" s="7">
        <v>12896</v>
      </c>
      <c r="F42" s="7">
        <v>2</v>
      </c>
      <c r="G42" s="7">
        <v>37.700000000000003</v>
      </c>
      <c r="H42" s="7">
        <v>7.6522639999999997</v>
      </c>
      <c r="I42" s="7">
        <v>6.1</v>
      </c>
      <c r="J42" s="7">
        <v>570</v>
      </c>
    </row>
    <row r="43" spans="1:10" x14ac:dyDescent="0.2">
      <c r="A43" t="s">
        <v>43</v>
      </c>
      <c r="B43" s="8">
        <v>294238</v>
      </c>
      <c r="C43" s="7">
        <v>286</v>
      </c>
      <c r="D43" s="7">
        <v>9</v>
      </c>
      <c r="E43" s="7">
        <v>11350</v>
      </c>
      <c r="F43" s="7">
        <v>4</v>
      </c>
      <c r="G43" s="7">
        <v>38.700000000000003</v>
      </c>
      <c r="H43" s="7">
        <v>7.6779120000000001</v>
      </c>
      <c r="I43" s="7">
        <v>4.7</v>
      </c>
      <c r="J43" s="7">
        <v>547.5</v>
      </c>
    </row>
  </sheetData>
  <sortState xmlns:xlrd2="http://schemas.microsoft.com/office/spreadsheetml/2017/richdata2" ref="A2:K43">
    <sortCondition ref="A2:A43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ACDA-C7C1-4C88-9956-25CB7AF9D34F}">
  <dimension ref="A1:B11"/>
  <sheetViews>
    <sheetView workbookViewId="0">
      <selection activeCell="B2" sqref="B2:B11"/>
    </sheetView>
  </sheetViews>
  <sheetFormatPr defaultRowHeight="12.75" x14ac:dyDescent="0.2"/>
  <sheetData>
    <row r="1" spans="1:2" x14ac:dyDescent="0.2">
      <c r="A1" t="s">
        <v>59</v>
      </c>
    </row>
    <row r="2" spans="1:2" x14ac:dyDescent="0.2">
      <c r="B2">
        <v>124869.3297</v>
      </c>
    </row>
    <row r="3" spans="1:2" x14ac:dyDescent="0.2">
      <c r="B3">
        <v>51.649799999999999</v>
      </c>
    </row>
    <row r="4" spans="1:2" x14ac:dyDescent="0.2">
      <c r="B4">
        <v>-7.0555000000000003</v>
      </c>
    </row>
    <row r="5" spans="1:2" x14ac:dyDescent="0.2">
      <c r="B5">
        <v>5566.8419000000004</v>
      </c>
    </row>
    <row r="6" spans="1:2" x14ac:dyDescent="0.2">
      <c r="B6">
        <v>0.11020000000000001</v>
      </c>
    </row>
    <row r="7" spans="1:2" x14ac:dyDescent="0.2">
      <c r="B7">
        <v>8.2326999999999995</v>
      </c>
    </row>
    <row r="8" spans="1:2" x14ac:dyDescent="0.2">
      <c r="B8">
        <v>0.45700000000000002</v>
      </c>
    </row>
    <row r="9" spans="1:2" x14ac:dyDescent="0.2">
      <c r="B9">
        <v>52.988799999999998</v>
      </c>
    </row>
    <row r="10" spans="1:2" x14ac:dyDescent="0.2">
      <c r="B10">
        <v>-1.0457000000000001</v>
      </c>
    </row>
    <row r="11" spans="1:2" x14ac:dyDescent="0.2">
      <c r="B11">
        <v>8.2803000000000004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Page1</vt:lpstr>
      <vt:lpstr>BancoFinal</vt:lpstr>
      <vt:lpstr>SemOutlier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2024-12-30T18:36:29Z</dcterms:modified>
</cp:coreProperties>
</file>