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fetrjbr-my.sharepoint.com/personal/15523134767_cefet-rj_br/Documents/Documentos/MESTRADO - PPCIC/DISCIPLINAS/3_2022_2/CPD/Trab1/"/>
    </mc:Choice>
  </mc:AlternateContent>
  <xr:revisionPtr revIDLastSave="356" documentId="13_ncr:1_{25C4958C-A65F-469B-A3B0-F1777EFACEDE}" xr6:coauthVersionLast="47" xr6:coauthVersionMax="47" xr10:uidLastSave="{9507A143-78B4-48EB-B76A-7B583A7030E1}"/>
  <bookViews>
    <workbookView xWindow="-120" yWindow="-120" windowWidth="20730" windowHeight="11160" firstSheet="1" activeTab="3" xr2:uid="{9118BE6C-1281-4F21-BE84-F0C29BEEA49E}"/>
  </bookViews>
  <sheets>
    <sheet name="PC Lucas - 4 threads" sheetId="1" r:id="rId1"/>
    <sheet name="Castor - 4 Threads" sheetId="4" r:id="rId2"/>
    <sheet name="Castor - 8 Threads" sheetId="2" r:id="rId3"/>
    <sheet name="Castor - 12 Thread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4" i="3" l="1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23" i="4"/>
  <c r="C22" i="4"/>
  <c r="C20" i="4"/>
  <c r="C21" i="4"/>
  <c r="C19" i="4"/>
  <c r="C16" i="4"/>
  <c r="C17" i="4"/>
  <c r="C18" i="4"/>
  <c r="C15" i="4"/>
  <c r="C11" i="4"/>
  <c r="C12" i="4"/>
  <c r="C13" i="4"/>
  <c r="C14" i="4"/>
  <c r="C10" i="4"/>
  <c r="C5" i="4"/>
  <c r="C6" i="4"/>
  <c r="C7" i="4"/>
  <c r="C8" i="4"/>
  <c r="C9" i="4"/>
  <c r="C4" i="4"/>
  <c r="C24" i="4"/>
  <c r="K24" i="4"/>
  <c r="L24" i="4" s="1"/>
  <c r="J24" i="4"/>
  <c r="K23" i="4"/>
  <c r="L23" i="4" s="1"/>
  <c r="J23" i="4"/>
  <c r="K22" i="4"/>
  <c r="L22" i="4" s="1"/>
  <c r="J22" i="4"/>
  <c r="K21" i="4"/>
  <c r="L21" i="4" s="1"/>
  <c r="J21" i="4"/>
  <c r="K20" i="4"/>
  <c r="L20" i="4" s="1"/>
  <c r="J20" i="4"/>
  <c r="K19" i="4"/>
  <c r="L19" i="4" s="1"/>
  <c r="J19" i="4"/>
  <c r="K18" i="4"/>
  <c r="L18" i="4" s="1"/>
  <c r="J18" i="4"/>
  <c r="K17" i="4"/>
  <c r="L17" i="4" s="1"/>
  <c r="J17" i="4"/>
  <c r="K16" i="4"/>
  <c r="L16" i="4" s="1"/>
  <c r="J16" i="4"/>
  <c r="K15" i="4"/>
  <c r="L15" i="4" s="1"/>
  <c r="J15" i="4"/>
  <c r="K14" i="4"/>
  <c r="L14" i="4" s="1"/>
  <c r="J14" i="4"/>
  <c r="K13" i="4"/>
  <c r="L13" i="4" s="1"/>
  <c r="J13" i="4"/>
  <c r="K12" i="4"/>
  <c r="L12" i="4" s="1"/>
  <c r="J12" i="4"/>
  <c r="K11" i="4"/>
  <c r="L11" i="4" s="1"/>
  <c r="J11" i="4"/>
  <c r="K10" i="4"/>
  <c r="L10" i="4" s="1"/>
  <c r="J10" i="4"/>
  <c r="K9" i="4"/>
  <c r="L9" i="4" s="1"/>
  <c r="J9" i="4"/>
  <c r="K8" i="4"/>
  <c r="L8" i="4" s="1"/>
  <c r="J8" i="4"/>
  <c r="K7" i="4"/>
  <c r="L7" i="4" s="1"/>
  <c r="J7" i="4"/>
  <c r="K6" i="4"/>
  <c r="L6" i="4" s="1"/>
  <c r="J6" i="4"/>
  <c r="K5" i="4"/>
  <c r="L5" i="4" s="1"/>
  <c r="J5" i="4"/>
  <c r="K4" i="4"/>
  <c r="L4" i="4" s="1"/>
  <c r="J4" i="4"/>
  <c r="K24" i="3"/>
  <c r="L24" i="3" s="1"/>
  <c r="J24" i="3"/>
  <c r="K23" i="3"/>
  <c r="L23" i="3" s="1"/>
  <c r="J23" i="3"/>
  <c r="K22" i="3"/>
  <c r="L22" i="3" s="1"/>
  <c r="J22" i="3"/>
  <c r="K21" i="3"/>
  <c r="L21" i="3" s="1"/>
  <c r="J21" i="3"/>
  <c r="K20" i="3"/>
  <c r="L20" i="3" s="1"/>
  <c r="J20" i="3"/>
  <c r="K19" i="3"/>
  <c r="L19" i="3" s="1"/>
  <c r="J19" i="3"/>
  <c r="K18" i="3"/>
  <c r="L18" i="3" s="1"/>
  <c r="J18" i="3"/>
  <c r="K17" i="3"/>
  <c r="L17" i="3" s="1"/>
  <c r="J17" i="3"/>
  <c r="K16" i="3"/>
  <c r="L16" i="3" s="1"/>
  <c r="J16" i="3"/>
  <c r="K15" i="3"/>
  <c r="L15" i="3" s="1"/>
  <c r="J15" i="3"/>
  <c r="K14" i="3"/>
  <c r="L14" i="3" s="1"/>
  <c r="J14" i="3"/>
  <c r="K13" i="3"/>
  <c r="L13" i="3" s="1"/>
  <c r="J13" i="3"/>
  <c r="K12" i="3"/>
  <c r="L12" i="3" s="1"/>
  <c r="J12" i="3"/>
  <c r="K11" i="3"/>
  <c r="L11" i="3" s="1"/>
  <c r="J11" i="3"/>
  <c r="K10" i="3"/>
  <c r="L10" i="3" s="1"/>
  <c r="J10" i="3"/>
  <c r="K9" i="3"/>
  <c r="L9" i="3" s="1"/>
  <c r="J9" i="3"/>
  <c r="K8" i="3"/>
  <c r="L8" i="3" s="1"/>
  <c r="J8" i="3"/>
  <c r="K7" i="3"/>
  <c r="L7" i="3" s="1"/>
  <c r="J7" i="3"/>
  <c r="K6" i="3"/>
  <c r="L6" i="3" s="1"/>
  <c r="J6" i="3"/>
  <c r="K5" i="3"/>
  <c r="L5" i="3" s="1"/>
  <c r="J5" i="3"/>
  <c r="K4" i="3"/>
  <c r="L4" i="3" s="1"/>
  <c r="J4" i="3"/>
  <c r="K24" i="2"/>
  <c r="L24" i="2" s="1"/>
  <c r="J24" i="2"/>
  <c r="K23" i="2"/>
  <c r="L23" i="2" s="1"/>
  <c r="J23" i="2"/>
  <c r="K22" i="2"/>
  <c r="L22" i="2" s="1"/>
  <c r="J22" i="2"/>
  <c r="K21" i="2"/>
  <c r="L21" i="2" s="1"/>
  <c r="J21" i="2"/>
  <c r="K20" i="2"/>
  <c r="L20" i="2" s="1"/>
  <c r="J20" i="2"/>
  <c r="K19" i="2"/>
  <c r="L19" i="2" s="1"/>
  <c r="J19" i="2"/>
  <c r="K18" i="2"/>
  <c r="L18" i="2" s="1"/>
  <c r="J18" i="2"/>
  <c r="K17" i="2"/>
  <c r="L17" i="2" s="1"/>
  <c r="J17" i="2"/>
  <c r="K16" i="2"/>
  <c r="L16" i="2" s="1"/>
  <c r="J16" i="2"/>
  <c r="K15" i="2"/>
  <c r="L15" i="2" s="1"/>
  <c r="J15" i="2"/>
  <c r="K14" i="2"/>
  <c r="L14" i="2" s="1"/>
  <c r="J14" i="2"/>
  <c r="K13" i="2"/>
  <c r="L13" i="2" s="1"/>
  <c r="J13" i="2"/>
  <c r="K12" i="2"/>
  <c r="L12" i="2" s="1"/>
  <c r="J12" i="2"/>
  <c r="K11" i="2"/>
  <c r="L11" i="2" s="1"/>
  <c r="J11" i="2"/>
  <c r="K10" i="2"/>
  <c r="L10" i="2" s="1"/>
  <c r="J10" i="2"/>
  <c r="K9" i="2"/>
  <c r="L9" i="2" s="1"/>
  <c r="J9" i="2"/>
  <c r="K8" i="2"/>
  <c r="L8" i="2" s="1"/>
  <c r="J8" i="2"/>
  <c r="K7" i="2"/>
  <c r="L7" i="2" s="1"/>
  <c r="J7" i="2"/>
  <c r="K6" i="2"/>
  <c r="L6" i="2" s="1"/>
  <c r="J6" i="2"/>
  <c r="K5" i="2"/>
  <c r="L5" i="2" s="1"/>
  <c r="J5" i="2"/>
  <c r="K4" i="2"/>
  <c r="L4" i="2" s="1"/>
  <c r="J4" i="2"/>
  <c r="K9" i="1"/>
  <c r="K13" i="1"/>
  <c r="K17" i="1"/>
  <c r="K21" i="1"/>
  <c r="K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4" i="1"/>
  <c r="J5" i="1"/>
  <c r="K5" i="1" s="1"/>
  <c r="J6" i="1"/>
  <c r="K6" i="1" s="1"/>
  <c r="J7" i="1"/>
  <c r="K7" i="1" s="1"/>
  <c r="J8" i="1"/>
  <c r="K8" i="1" s="1"/>
  <c r="J9" i="1"/>
  <c r="J10" i="1"/>
  <c r="K10" i="1" s="1"/>
  <c r="J11" i="1"/>
  <c r="K11" i="1" s="1"/>
  <c r="J12" i="1"/>
  <c r="K12" i="1" s="1"/>
  <c r="J13" i="1"/>
  <c r="J14" i="1"/>
  <c r="K14" i="1" s="1"/>
  <c r="J15" i="1"/>
  <c r="K15" i="1" s="1"/>
  <c r="J16" i="1"/>
  <c r="K16" i="1" s="1"/>
  <c r="J17" i="1"/>
  <c r="J18" i="1"/>
  <c r="K18" i="1" s="1"/>
  <c r="J19" i="1"/>
  <c r="K19" i="1" s="1"/>
  <c r="J20" i="1"/>
  <c r="K20" i="1" s="1"/>
  <c r="J21" i="1"/>
  <c r="J22" i="1"/>
  <c r="K22" i="1" s="1"/>
  <c r="J23" i="1"/>
  <c r="K23" i="1" s="1"/>
  <c r="J24" i="1"/>
  <c r="K24" i="1" s="1"/>
  <c r="J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tc={4A454F55-19D2-4084-A50A-067F0B75A6FD}</author>
  </authors>
  <commentList>
    <comment ref="K3" authorId="0" shapeId="0" xr:uid="{4A454F55-19D2-4084-A50A-067F0B75A6F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Fração de tempo que os processadores estão sendo utilizados para processamento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tc={67131FEA-EC94-42EA-961F-3B7FB626AE00}</author>
  </authors>
  <commentList>
    <comment ref="L3" authorId="0" shapeId="0" xr:uid="{67131FEA-EC94-42EA-961F-3B7FB626AE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Fração de tempo que os processadores estão sendo utilizados para processamento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tc={4C432B10-78A7-4A0E-AA85-EB33C50A6FEE}</author>
  </authors>
  <commentList>
    <comment ref="L3" authorId="0" shapeId="0" xr:uid="{4C432B10-78A7-4A0E-AA85-EB33C50A6FE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Fração de tempo que os processadores estão sendo utilizados para processamento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tc={AADF7EF7-1A90-4EC8-8ABE-4786F72322FA}</author>
  </authors>
  <commentList>
    <comment ref="L3" authorId="0" shapeId="0" xr:uid="{AADF7EF7-1A90-4EC8-8ABE-4786F72322F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Fração de tempo que os processadores estão sendo utilizados para processamento</t>
      </text>
    </comment>
  </commentList>
</comments>
</file>

<file path=xl/sharedStrings.xml><?xml version="1.0" encoding="utf-8"?>
<sst xmlns="http://schemas.openxmlformats.org/spreadsheetml/2006/main" count="51" uniqueCount="17">
  <si>
    <t>Configurações</t>
  </si>
  <si>
    <t>Threshold</t>
  </si>
  <si>
    <t>Tamanho</t>
  </si>
  <si>
    <t>Tpar</t>
  </si>
  <si>
    <t>Tseq</t>
  </si>
  <si>
    <t>Números de 0-100</t>
  </si>
  <si>
    <t>Média de 10 runs(ms)</t>
  </si>
  <si>
    <t>Eficiência</t>
  </si>
  <si>
    <t>Num de procs</t>
  </si>
  <si>
    <t>Speedup ideal (linear)</t>
  </si>
  <si>
    <t>Speedup real</t>
  </si>
  <si>
    <t>Intel(R) Core(TM) i3-3217U CPU @ 1.80GHz</t>
  </si>
  <si>
    <t>(%)</t>
  </si>
  <si>
    <t>Speedup Real</t>
  </si>
  <si>
    <t>12 threads</t>
  </si>
  <si>
    <t>8 threads</t>
  </si>
  <si>
    <t>4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</si>
</sst>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6" formatCode="0.0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/>
    <xf numFmtId="0" fontId="0" fillId="2" borderId="0" xfId="0" applyFill="1"/>
    <xf numFmtId="164" fontId="0" fillId="0" borderId="0" xfId="1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66" fontId="0" fillId="0" borderId="0" xfId="0" applyNumberFormat="1"/>
  </cellXfs>
  <cellStyles count="2">
    <cellStyle name="Normal" xfId="0" builtinId="0"/>
    <cellStyle name="Porcentagem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</a:t>
            </a:r>
            <a:r>
              <a:rPr lang="pt-BR" baseline="0"/>
              <a:t> = 10^6 | 4 threads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'Castor - 4 Threads'!$K$3</c:f>
              <c:strCache>
                <c:ptCount val="1"/>
                <c:pt idx="0">
                  <c:v>Speedup Real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'Castor - 4 Threads'!$C$4:$C$9</c:f>
              <c:numCache>
                <c:formatCode>0.000%</c:formatCode>
                <c:ptCount val="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0</c:v>
                </c:pt>
              </c:numCache>
            </c:numRef>
          </c:cat>
          <c:val>
            <c:numRef>
              <c:f>'Castor - 4 Threads'!$K$4:$K$9</c:f>
              <c:numCache>
                <c:formatCode>General</c:formatCode>
                <c:ptCount val="6"/>
                <c:pt idx="0">
                  <c:v>2.7066284857686469</c:v>
                </c:pt>
                <c:pt idx="1">
                  <c:v>2.7151205259313369</c:v>
                </c:pt>
                <c:pt idx="2">
                  <c:v>2.7061979116773638</c:v>
                </c:pt>
                <c:pt idx="3">
                  <c:v>2.5830411396471646</c:v>
                </c:pt>
                <c:pt idx="4">
                  <c:v>1.3575772247506537</c:v>
                </c:pt>
                <c:pt idx="5">
                  <c:v>0.19761120690500436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E1-4CD6-8834-2352305D509D}"/>
            </c:ext>
          </c:extLst>
        </c:ser>
        <c:ser>
          <c:idx val="3"/>
          <c:order val="3"/>
          <c:tx>
            <c:strRef>
              <c:f>'Castor - 4 Threads'!$L$3</c:f>
              <c:strCache>
                <c:ptCount val="1"/>
                <c:pt idx="0">
                  <c:v>Eficiência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'Castor - 4 Threads'!$C$4:$C$9</c:f>
              <c:numCache>
                <c:formatCode>0.000%</c:formatCode>
                <c:ptCount val="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0</c:v>
                </c:pt>
              </c:numCache>
            </c:numRef>
          </c:cat>
          <c:val>
            <c:numRef>
              <c:f>'Castor - 4 Threads'!$L$4:$L$9</c:f>
              <c:numCache>
                <c:formatCode>General</c:formatCode>
                <c:ptCount val="6"/>
                <c:pt idx="0">
                  <c:v>0.67665712144216172</c:v>
                </c:pt>
                <c:pt idx="1">
                  <c:v>0.67878013148283423</c:v>
                </c:pt>
                <c:pt idx="2">
                  <c:v>0.67654947791934095</c:v>
                </c:pt>
                <c:pt idx="3">
                  <c:v>0.64576028491179116</c:v>
                </c:pt>
                <c:pt idx="4">
                  <c:v>0.33939430618766342</c:v>
                </c:pt>
                <c:pt idx="5">
                  <c:v>4.940280172625109E-2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E1-4CD6-8834-2352305D5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7676719"/>
        <c:axId val="11840971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'Castor - 4 Threads'!$C$4:$C$9</c15:sqref>
                        </c15:formulaRef>
                      </c:ext>
                    </c:extLst>
                    <c:numCache>
                      <c:formatCode>0.000%</c:formatCode>
                      <c:ptCount val="6"/>
                      <c:pt idx="0">
                        <c:v>0.1</c:v>
                      </c:pt>
                      <c:pt idx="1">
                        <c:v>0.01</c:v>
                      </c:pt>
                      <c:pt idx="2">
                        <c:v>1E-3</c:v>
                      </c:pt>
                      <c:pt idx="3">
                        <c:v>1E-4</c:v>
                      </c:pt>
                      <c:pt idx="4">
                        <c:v>1.0000000000000001E-5</c:v>
                      </c:pt>
                      <c:pt idx="5">
                        <c:v>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'Castor - 4 Threads'!$K$4:$K$24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2.7066284857686469</c:v>
                      </c:pt>
                      <c:pt idx="1">
                        <c:v>2.7151205259313369</c:v>
                      </c:pt>
                      <c:pt idx="2">
                        <c:v>2.7061979116773638</c:v>
                      </c:pt>
                      <c:pt idx="3">
                        <c:v>2.5830411396471646</c:v>
                      </c:pt>
                      <c:pt idx="4">
                        <c:v>1.3575772247506537</c:v>
                      </c:pt>
                      <c:pt idx="5">
                        <c:v>0.19761120690500436</c:v>
                      </c:pt>
                      <c:pt idx="6">
                        <c:v>2.5405405405405408</c:v>
                      </c:pt>
                      <c:pt idx="7">
                        <c:v>2.2878787878787881</c:v>
                      </c:pt>
                      <c:pt idx="8">
                        <c:v>2.4592449177153921</c:v>
                      </c:pt>
                      <c:pt idx="9">
                        <c:v>1.0127690330870542</c:v>
                      </c:pt>
                      <c:pt idx="10">
                        <c:v>0.17821293633338972</c:v>
                      </c:pt>
                      <c:pt idx="11">
                        <c:v>2.2237354085603114</c:v>
                      </c:pt>
                      <c:pt idx="12">
                        <c:v>2.171102661596958</c:v>
                      </c:pt>
                      <c:pt idx="13">
                        <c:v>1.2926008968609866</c:v>
                      </c:pt>
                      <c:pt idx="14">
                        <c:v>0.16040135669869984</c:v>
                      </c:pt>
                      <c:pt idx="15">
                        <c:v>1.3041958041958044</c:v>
                      </c:pt>
                      <c:pt idx="16">
                        <c:v>1.0756756756756758</c:v>
                      </c:pt>
                      <c:pt idx="17">
                        <c:v>0.37735849056603776</c:v>
                      </c:pt>
                      <c:pt idx="18">
                        <c:v>0.27272727272727271</c:v>
                      </c:pt>
                      <c:pt idx="19">
                        <c:v>8.8757396449704137E-2</c:v>
                      </c:pt>
                      <c:pt idx="20">
                        <c:v>3.0588235294117642E-2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6E1-4CD6-8834-2352305D509D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'Castor - 4 Threads'!$C$4:$C$9</c15:sqref>
                        </c15:formulaRef>
                      </c:ext>
                    </c:extLst>
                    <c:numCache>
                      <c:formatCode>0.000%</c:formatCode>
                      <c:ptCount val="6"/>
                      <c:pt idx="0">
                        <c:v>0.1</c:v>
                      </c:pt>
                      <c:pt idx="1">
                        <c:v>0.01</c:v>
                      </c:pt>
                      <c:pt idx="2">
                        <c:v>1E-3</c:v>
                      </c:pt>
                      <c:pt idx="3">
                        <c:v>1E-4</c:v>
                      </c:pt>
                      <c:pt idx="4">
                        <c:v>1.0000000000000001E-5</c:v>
                      </c:pt>
                      <c:pt idx="5">
                        <c:v>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'Castor - 4 Threads'!$L$4:$L$24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0.67665712144216172</c:v>
                      </c:pt>
                      <c:pt idx="1">
                        <c:v>0.67878013148283423</c:v>
                      </c:pt>
                      <c:pt idx="2">
                        <c:v>0.67654947791934095</c:v>
                      </c:pt>
                      <c:pt idx="3">
                        <c:v>0.64576028491179116</c:v>
                      </c:pt>
                      <c:pt idx="4">
                        <c:v>0.33939430618766342</c:v>
                      </c:pt>
                      <c:pt idx="5">
                        <c:v>4.940280172625109E-2</c:v>
                      </c:pt>
                      <c:pt idx="6">
                        <c:v>0.6351351351351352</c:v>
                      </c:pt>
                      <c:pt idx="7">
                        <c:v>0.57196969696969702</c:v>
                      </c:pt>
                      <c:pt idx="8">
                        <c:v>0.61481122942884803</c:v>
                      </c:pt>
                      <c:pt idx="9">
                        <c:v>0.25319225827176356</c:v>
                      </c:pt>
                      <c:pt idx="10">
                        <c:v>4.455323408334743E-2</c:v>
                      </c:pt>
                      <c:pt idx="11">
                        <c:v>0.55593385214007784</c:v>
                      </c:pt>
                      <c:pt idx="12">
                        <c:v>0.54277566539923949</c:v>
                      </c:pt>
                      <c:pt idx="13">
                        <c:v>0.32315022421524664</c:v>
                      </c:pt>
                      <c:pt idx="14">
                        <c:v>4.0100339174674961E-2</c:v>
                      </c:pt>
                      <c:pt idx="15">
                        <c:v>0.3260489510489511</c:v>
                      </c:pt>
                      <c:pt idx="16">
                        <c:v>0.26891891891891895</c:v>
                      </c:pt>
                      <c:pt idx="17">
                        <c:v>9.4339622641509441E-2</c:v>
                      </c:pt>
                      <c:pt idx="18">
                        <c:v>6.8181818181818177E-2</c:v>
                      </c:pt>
                      <c:pt idx="19">
                        <c:v>2.2189349112426034E-2</c:v>
                      </c:pt>
                      <c:pt idx="20">
                        <c:v>7.6470588235294104E-3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6E1-4CD6-8834-2352305D509D}"/>
                  </c:ext>
                </c:extLst>
              </c15:ser>
            </c15:filteredLineSeries>
          </c:ext>
        </c:extLst>
      </c:lineChart>
      <c:catAx>
        <c:axId val="1187676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i="1"/>
                  <a:t>t</a:t>
                </a:r>
                <a:r>
                  <a:rPr lang="pt-BR" i="0"/>
                  <a:t> (em % de </a:t>
                </a:r>
                <a:r>
                  <a:rPr lang="pt-BR" i="1"/>
                  <a:t>n</a:t>
                </a:r>
                <a:r>
                  <a:rPr lang="pt-BR" i="0"/>
                  <a:t>)</a:t>
                </a:r>
                <a:endParaRPr lang="pt-BR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4097103"/>
        <c:crosses val="autoZero"/>
        <c:auto val="1"/>
        <c:lblAlgn val="ctr"/>
        <c:lblOffset val="100"/>
        <c:noMultiLvlLbl val="0"/>
      </c:catAx>
      <c:valAx>
        <c:axId val="118409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7676719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</a:t>
            </a:r>
            <a:r>
              <a:rPr lang="pt-BR" baseline="0"/>
              <a:t> = 10^6 | 8 threads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'Castor - 8 Threads'!$K$3</c:f>
              <c:strCache>
                <c:ptCount val="1"/>
                <c:pt idx="0">
                  <c:v>Speedup real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'Castor - 8 Threads'!$C$4:$C$9</c:f>
              <c:numCache>
                <c:formatCode>0.000%</c:formatCode>
                <c:ptCount val="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0</c:v>
                </c:pt>
              </c:numCache>
            </c:numRef>
          </c:cat>
          <c:val>
            <c:numRef>
              <c:f>'Castor - 8 Threads'!$K$4:$K$9</c:f>
              <c:numCache>
                <c:formatCode>General</c:formatCode>
                <c:ptCount val="6"/>
                <c:pt idx="0">
                  <c:v>3.7112080719934553</c:v>
                </c:pt>
                <c:pt idx="1">
                  <c:v>3.656022845275182</c:v>
                </c:pt>
                <c:pt idx="2">
                  <c:v>3.676554036626257</c:v>
                </c:pt>
                <c:pt idx="3">
                  <c:v>3.5728071512011783</c:v>
                </c:pt>
                <c:pt idx="4">
                  <c:v>1.020374531835206</c:v>
                </c:pt>
                <c:pt idx="5">
                  <c:v>0.13461349572733525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BC-4FFE-8F16-5D5014D633D7}"/>
            </c:ext>
          </c:extLst>
        </c:ser>
        <c:ser>
          <c:idx val="3"/>
          <c:order val="3"/>
          <c:tx>
            <c:strRef>
              <c:f>'Castor - 8 Threads'!$L$3</c:f>
              <c:strCache>
                <c:ptCount val="1"/>
                <c:pt idx="0">
                  <c:v>Eficiência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'Castor - 8 Threads'!$C$4:$C$9</c:f>
              <c:numCache>
                <c:formatCode>0.000%</c:formatCode>
                <c:ptCount val="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0</c:v>
                </c:pt>
              </c:numCache>
            </c:numRef>
          </c:cat>
          <c:val>
            <c:numRef>
              <c:f>'Castor - 8 Threads'!$L$4:$L$9</c:f>
              <c:numCache>
                <c:formatCode>General</c:formatCode>
                <c:ptCount val="6"/>
                <c:pt idx="0">
                  <c:v>0.46390100899918191</c:v>
                </c:pt>
                <c:pt idx="1">
                  <c:v>0.45700285565939774</c:v>
                </c:pt>
                <c:pt idx="2">
                  <c:v>0.45956925457828213</c:v>
                </c:pt>
                <c:pt idx="3">
                  <c:v>0.44660089390014729</c:v>
                </c:pt>
                <c:pt idx="4">
                  <c:v>0.12754681647940075</c:v>
                </c:pt>
                <c:pt idx="5">
                  <c:v>1.6826686965916906E-2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BC-4FFE-8F16-5D5014D63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7676719"/>
        <c:axId val="11840971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'Castor - 8 Threads'!$C$4:$C$9</c15:sqref>
                        </c15:formulaRef>
                      </c:ext>
                    </c:extLst>
                    <c:numCache>
                      <c:formatCode>0.000%</c:formatCode>
                      <c:ptCount val="6"/>
                      <c:pt idx="0">
                        <c:v>0.1</c:v>
                      </c:pt>
                      <c:pt idx="1">
                        <c:v>0.01</c:v>
                      </c:pt>
                      <c:pt idx="2">
                        <c:v>1E-3</c:v>
                      </c:pt>
                      <c:pt idx="3">
                        <c:v>1E-4</c:v>
                      </c:pt>
                      <c:pt idx="4">
                        <c:v>1.0000000000000001E-5</c:v>
                      </c:pt>
                      <c:pt idx="5">
                        <c:v>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'Castor - 4 Threads'!$K$4:$K$24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2.7066284857686469</c:v>
                      </c:pt>
                      <c:pt idx="1">
                        <c:v>2.7151205259313369</c:v>
                      </c:pt>
                      <c:pt idx="2">
                        <c:v>2.7061979116773638</c:v>
                      </c:pt>
                      <c:pt idx="3">
                        <c:v>2.5830411396471646</c:v>
                      </c:pt>
                      <c:pt idx="4">
                        <c:v>1.3575772247506537</c:v>
                      </c:pt>
                      <c:pt idx="5">
                        <c:v>0.19761120690500436</c:v>
                      </c:pt>
                      <c:pt idx="6">
                        <c:v>2.5405405405405408</c:v>
                      </c:pt>
                      <c:pt idx="7">
                        <c:v>2.2878787878787881</c:v>
                      </c:pt>
                      <c:pt idx="8">
                        <c:v>2.4592449177153921</c:v>
                      </c:pt>
                      <c:pt idx="9">
                        <c:v>1.0127690330870542</c:v>
                      </c:pt>
                      <c:pt idx="10">
                        <c:v>0.17821293633338972</c:v>
                      </c:pt>
                      <c:pt idx="11">
                        <c:v>2.2237354085603114</c:v>
                      </c:pt>
                      <c:pt idx="12">
                        <c:v>2.171102661596958</c:v>
                      </c:pt>
                      <c:pt idx="13">
                        <c:v>1.2926008968609866</c:v>
                      </c:pt>
                      <c:pt idx="14">
                        <c:v>0.16040135669869984</c:v>
                      </c:pt>
                      <c:pt idx="15">
                        <c:v>1.3041958041958044</c:v>
                      </c:pt>
                      <c:pt idx="16">
                        <c:v>1.0756756756756758</c:v>
                      </c:pt>
                      <c:pt idx="17">
                        <c:v>0.37735849056603776</c:v>
                      </c:pt>
                      <c:pt idx="18">
                        <c:v>0.27272727272727271</c:v>
                      </c:pt>
                      <c:pt idx="19">
                        <c:v>8.8757396449704137E-2</c:v>
                      </c:pt>
                      <c:pt idx="20">
                        <c:v>3.0588235294117642E-2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5BC-4FFE-8F16-5D5014D633D7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'Castor - 8 Threads'!$C$4:$C$9</c15:sqref>
                        </c15:formulaRef>
                      </c:ext>
                    </c:extLst>
                    <c:numCache>
                      <c:formatCode>0.000%</c:formatCode>
                      <c:ptCount val="6"/>
                      <c:pt idx="0">
                        <c:v>0.1</c:v>
                      </c:pt>
                      <c:pt idx="1">
                        <c:v>0.01</c:v>
                      </c:pt>
                      <c:pt idx="2">
                        <c:v>1E-3</c:v>
                      </c:pt>
                      <c:pt idx="3">
                        <c:v>1E-4</c:v>
                      </c:pt>
                      <c:pt idx="4">
                        <c:v>1.0000000000000001E-5</c:v>
                      </c:pt>
                      <c:pt idx="5">
                        <c:v>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'Castor - 4 Threads'!$L$4:$L$24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0.67665712144216172</c:v>
                      </c:pt>
                      <c:pt idx="1">
                        <c:v>0.67878013148283423</c:v>
                      </c:pt>
                      <c:pt idx="2">
                        <c:v>0.67654947791934095</c:v>
                      </c:pt>
                      <c:pt idx="3">
                        <c:v>0.64576028491179116</c:v>
                      </c:pt>
                      <c:pt idx="4">
                        <c:v>0.33939430618766342</c:v>
                      </c:pt>
                      <c:pt idx="5">
                        <c:v>4.940280172625109E-2</c:v>
                      </c:pt>
                      <c:pt idx="6">
                        <c:v>0.6351351351351352</c:v>
                      </c:pt>
                      <c:pt idx="7">
                        <c:v>0.57196969696969702</c:v>
                      </c:pt>
                      <c:pt idx="8">
                        <c:v>0.61481122942884803</c:v>
                      </c:pt>
                      <c:pt idx="9">
                        <c:v>0.25319225827176356</c:v>
                      </c:pt>
                      <c:pt idx="10">
                        <c:v>4.455323408334743E-2</c:v>
                      </c:pt>
                      <c:pt idx="11">
                        <c:v>0.55593385214007784</c:v>
                      </c:pt>
                      <c:pt idx="12">
                        <c:v>0.54277566539923949</c:v>
                      </c:pt>
                      <c:pt idx="13">
                        <c:v>0.32315022421524664</c:v>
                      </c:pt>
                      <c:pt idx="14">
                        <c:v>4.0100339174674961E-2</c:v>
                      </c:pt>
                      <c:pt idx="15">
                        <c:v>0.3260489510489511</c:v>
                      </c:pt>
                      <c:pt idx="16">
                        <c:v>0.26891891891891895</c:v>
                      </c:pt>
                      <c:pt idx="17">
                        <c:v>9.4339622641509441E-2</c:v>
                      </c:pt>
                      <c:pt idx="18">
                        <c:v>6.8181818181818177E-2</c:v>
                      </c:pt>
                      <c:pt idx="19">
                        <c:v>2.2189349112426034E-2</c:v>
                      </c:pt>
                      <c:pt idx="20">
                        <c:v>7.6470588235294104E-3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5BC-4FFE-8F16-5D5014D633D7}"/>
                  </c:ext>
                </c:extLst>
              </c15:ser>
            </c15:filteredLineSeries>
          </c:ext>
        </c:extLst>
      </c:lineChart>
      <c:catAx>
        <c:axId val="1187676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i="1"/>
                  <a:t>t</a:t>
                </a:r>
                <a:r>
                  <a:rPr lang="pt-BR" i="0" baseline="0"/>
                  <a:t> (em % de </a:t>
                </a:r>
                <a:r>
                  <a:rPr lang="pt-BR" i="1" baseline="0"/>
                  <a:t>n</a:t>
                </a:r>
                <a:r>
                  <a:rPr lang="pt-BR" i="0" baseline="0"/>
                  <a:t>)</a:t>
                </a:r>
                <a:endParaRPr lang="pt-BR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4097103"/>
        <c:crosses val="autoZero"/>
        <c:auto val="1"/>
        <c:lblAlgn val="ctr"/>
        <c:lblOffset val="100"/>
        <c:noMultiLvlLbl val="0"/>
      </c:catAx>
      <c:valAx>
        <c:axId val="118409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7676719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i="1"/>
              <a:t>n</a:t>
            </a:r>
            <a:r>
              <a:rPr lang="pt-BR" baseline="0"/>
              <a:t> = 10^6 | 12 threads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'Castor - 12 Threads'!$K$3</c:f>
              <c:strCache>
                <c:ptCount val="1"/>
                <c:pt idx="0">
                  <c:v>Speedup real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'Castor - 12 Threads'!$C$4:$C$9</c:f>
              <c:numCache>
                <c:formatCode>0.000%</c:formatCode>
                <c:ptCount val="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0</c:v>
                </c:pt>
              </c:numCache>
            </c:numRef>
          </c:cat>
          <c:val>
            <c:numRef>
              <c:f>'Castor - 12 Threads'!$K$4:$K$9</c:f>
              <c:numCache>
                <c:formatCode>0.0000</c:formatCode>
                <c:ptCount val="6"/>
                <c:pt idx="0">
                  <c:v>3.9338426059383109</c:v>
                </c:pt>
                <c:pt idx="1">
                  <c:v>3.9577997671711294</c:v>
                </c:pt>
                <c:pt idx="2">
                  <c:v>3.9580459770114946</c:v>
                </c:pt>
                <c:pt idx="3">
                  <c:v>3.7909215955983497</c:v>
                </c:pt>
                <c:pt idx="4">
                  <c:v>0.93475942956150881</c:v>
                </c:pt>
                <c:pt idx="5">
                  <c:v>0.12739436751322158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EC-4DB6-85CD-43669F080EE3}"/>
            </c:ext>
          </c:extLst>
        </c:ser>
        <c:ser>
          <c:idx val="3"/>
          <c:order val="3"/>
          <c:tx>
            <c:strRef>
              <c:f>'Castor - 12 Threads'!$L$3</c:f>
              <c:strCache>
                <c:ptCount val="1"/>
                <c:pt idx="0">
                  <c:v>Eficiência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'Castor - 12 Threads'!$C$4:$C$9</c:f>
              <c:numCache>
                <c:formatCode>0.000%</c:formatCode>
                <c:ptCount val="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0</c:v>
                </c:pt>
              </c:numCache>
            </c:numRef>
          </c:cat>
          <c:val>
            <c:numRef>
              <c:f>'Castor - 12 Threads'!$L$4:$L$9</c:f>
              <c:numCache>
                <c:formatCode>0.0000</c:formatCode>
                <c:ptCount val="6"/>
                <c:pt idx="0">
                  <c:v>0.32782021716152593</c:v>
                </c:pt>
                <c:pt idx="1">
                  <c:v>0.3298166472642608</c:v>
                </c:pt>
                <c:pt idx="2">
                  <c:v>0.32983716475095787</c:v>
                </c:pt>
                <c:pt idx="3">
                  <c:v>0.31591013296652914</c:v>
                </c:pt>
                <c:pt idx="4">
                  <c:v>7.789661913012573E-2</c:v>
                </c:pt>
                <c:pt idx="5">
                  <c:v>1.0616197292768465E-2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EC-4DB6-85CD-43669F080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7676719"/>
        <c:axId val="11840971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'Castor - 12 Threads'!$C$4:$C$9</c15:sqref>
                        </c15:formulaRef>
                      </c:ext>
                    </c:extLst>
                    <c:numCache>
                      <c:formatCode>0.000%</c:formatCode>
                      <c:ptCount val="6"/>
                      <c:pt idx="0">
                        <c:v>0.1</c:v>
                      </c:pt>
                      <c:pt idx="1">
                        <c:v>0.01</c:v>
                      </c:pt>
                      <c:pt idx="2">
                        <c:v>1E-3</c:v>
                      </c:pt>
                      <c:pt idx="3">
                        <c:v>1E-4</c:v>
                      </c:pt>
                      <c:pt idx="4">
                        <c:v>1.0000000000000001E-5</c:v>
                      </c:pt>
                      <c:pt idx="5">
                        <c:v>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'Castor - 4 Threads'!$K$4:$K$24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2.7066284857686469</c:v>
                      </c:pt>
                      <c:pt idx="1">
                        <c:v>2.7151205259313369</c:v>
                      </c:pt>
                      <c:pt idx="2">
                        <c:v>2.7061979116773638</c:v>
                      </c:pt>
                      <c:pt idx="3">
                        <c:v>2.5830411396471646</c:v>
                      </c:pt>
                      <c:pt idx="4">
                        <c:v>1.3575772247506537</c:v>
                      </c:pt>
                      <c:pt idx="5">
                        <c:v>0.19761120690500436</c:v>
                      </c:pt>
                      <c:pt idx="6">
                        <c:v>2.5405405405405408</c:v>
                      </c:pt>
                      <c:pt idx="7">
                        <c:v>2.2878787878787881</c:v>
                      </c:pt>
                      <c:pt idx="8">
                        <c:v>2.4592449177153921</c:v>
                      </c:pt>
                      <c:pt idx="9">
                        <c:v>1.0127690330870542</c:v>
                      </c:pt>
                      <c:pt idx="10">
                        <c:v>0.17821293633338972</c:v>
                      </c:pt>
                      <c:pt idx="11">
                        <c:v>2.2237354085603114</c:v>
                      </c:pt>
                      <c:pt idx="12">
                        <c:v>2.171102661596958</c:v>
                      </c:pt>
                      <c:pt idx="13">
                        <c:v>1.2926008968609866</c:v>
                      </c:pt>
                      <c:pt idx="14">
                        <c:v>0.16040135669869984</c:v>
                      </c:pt>
                      <c:pt idx="15">
                        <c:v>1.3041958041958044</c:v>
                      </c:pt>
                      <c:pt idx="16">
                        <c:v>1.0756756756756758</c:v>
                      </c:pt>
                      <c:pt idx="17">
                        <c:v>0.37735849056603776</c:v>
                      </c:pt>
                      <c:pt idx="18">
                        <c:v>0.27272727272727271</c:v>
                      </c:pt>
                      <c:pt idx="19">
                        <c:v>8.8757396449704137E-2</c:v>
                      </c:pt>
                      <c:pt idx="20">
                        <c:v>3.0588235294117642E-2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1EC-4DB6-85CD-43669F080EE3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'Castor - 12 Threads'!$C$4:$C$9</c15:sqref>
                        </c15:formulaRef>
                      </c:ext>
                    </c:extLst>
                    <c:numCache>
                      <c:formatCode>0.000%</c:formatCode>
                      <c:ptCount val="6"/>
                      <c:pt idx="0">
                        <c:v>0.1</c:v>
                      </c:pt>
                      <c:pt idx="1">
                        <c:v>0.01</c:v>
                      </c:pt>
                      <c:pt idx="2">
                        <c:v>1E-3</c:v>
                      </c:pt>
                      <c:pt idx="3">
                        <c:v>1E-4</c:v>
                      </c:pt>
                      <c:pt idx="4">
                        <c:v>1.0000000000000001E-5</c:v>
                      </c:pt>
                      <c:pt idx="5">
                        <c:v>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'Castor - 4 Threads'!$L$4:$L$24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0.67665712144216172</c:v>
                      </c:pt>
                      <c:pt idx="1">
                        <c:v>0.67878013148283423</c:v>
                      </c:pt>
                      <c:pt idx="2">
                        <c:v>0.67654947791934095</c:v>
                      </c:pt>
                      <c:pt idx="3">
                        <c:v>0.64576028491179116</c:v>
                      </c:pt>
                      <c:pt idx="4">
                        <c:v>0.33939430618766342</c:v>
                      </c:pt>
                      <c:pt idx="5">
                        <c:v>4.940280172625109E-2</c:v>
                      </c:pt>
                      <c:pt idx="6">
                        <c:v>0.6351351351351352</c:v>
                      </c:pt>
                      <c:pt idx="7">
                        <c:v>0.57196969696969702</c:v>
                      </c:pt>
                      <c:pt idx="8">
                        <c:v>0.61481122942884803</c:v>
                      </c:pt>
                      <c:pt idx="9">
                        <c:v>0.25319225827176356</c:v>
                      </c:pt>
                      <c:pt idx="10">
                        <c:v>4.455323408334743E-2</c:v>
                      </c:pt>
                      <c:pt idx="11">
                        <c:v>0.55593385214007784</c:v>
                      </c:pt>
                      <c:pt idx="12">
                        <c:v>0.54277566539923949</c:v>
                      </c:pt>
                      <c:pt idx="13">
                        <c:v>0.32315022421524664</c:v>
                      </c:pt>
                      <c:pt idx="14">
                        <c:v>4.0100339174674961E-2</c:v>
                      </c:pt>
                      <c:pt idx="15">
                        <c:v>0.3260489510489511</c:v>
                      </c:pt>
                      <c:pt idx="16">
                        <c:v>0.26891891891891895</c:v>
                      </c:pt>
                      <c:pt idx="17">
                        <c:v>9.4339622641509441E-2</c:v>
                      </c:pt>
                      <c:pt idx="18">
                        <c:v>6.8181818181818177E-2</c:v>
                      </c:pt>
                      <c:pt idx="19">
                        <c:v>2.2189349112426034E-2</c:v>
                      </c:pt>
                      <c:pt idx="20">
                        <c:v>7.6470588235294104E-3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1EC-4DB6-85CD-43669F080EE3}"/>
                  </c:ext>
                </c:extLst>
              </c15:ser>
            </c15:filteredLineSeries>
          </c:ext>
        </c:extLst>
      </c:lineChart>
      <c:catAx>
        <c:axId val="1187676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i="1"/>
                  <a:t>t</a:t>
                </a:r>
                <a:r>
                  <a:rPr lang="pt-BR"/>
                  <a:t> (em % de </a:t>
                </a:r>
                <a:r>
                  <a:rPr lang="pt-BR" i="1"/>
                  <a:t>n</a:t>
                </a:r>
                <a:r>
                  <a:rPr lang="pt-BR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4097103"/>
        <c:crosses val="autoZero"/>
        <c:auto val="1"/>
        <c:lblAlgn val="ctr"/>
        <c:lblOffset val="100"/>
        <c:noMultiLvlLbl val="0"/>
      </c:catAx>
      <c:valAx>
        <c:axId val="118409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7676719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Eficiência |</a:t>
            </a:r>
            <a:r>
              <a:rPr lang="pt-BR" baseline="0"/>
              <a:t> </a:t>
            </a:r>
            <a:r>
              <a:rPr lang="pt-BR" i="1"/>
              <a:t>n</a:t>
            </a:r>
            <a:r>
              <a:rPr lang="pt-BR"/>
              <a:t> = 10^6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'Castor - 4 Threads'!$L$2</c:f>
              <c:strCache>
                <c:ptCount val="1"/>
                <c:pt idx="0">
                  <c:v>4 threads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'Castor - 12 Threads'!$C$4:$C$9</c:f>
              <c:numCache>
                <c:formatCode>0.000%</c:formatCode>
                <c:ptCount val="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0</c:v>
                </c:pt>
              </c:numCache>
            </c:numRef>
          </c:cat>
          <c:val>
            <c:numRef>
              <c:f>'Castor - 4 Threads'!$L$4:$L$9</c:f>
              <c:numCache>
                <c:formatCode>General</c:formatCode>
                <c:ptCount val="6"/>
                <c:pt idx="0">
                  <c:v>0.67665712144216172</c:v>
                </c:pt>
                <c:pt idx="1">
                  <c:v>0.67878013148283423</c:v>
                </c:pt>
                <c:pt idx="2">
                  <c:v>0.67654947791934095</c:v>
                </c:pt>
                <c:pt idx="3">
                  <c:v>0.64576028491179116</c:v>
                </c:pt>
                <c:pt idx="4">
                  <c:v>0.33939430618766342</c:v>
                </c:pt>
                <c:pt idx="5">
                  <c:v>4.940280172625109E-2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AF-4CF6-B4A3-4B67DAB83352}"/>
            </c:ext>
          </c:extLst>
        </c:ser>
        <c:ser>
          <c:idx val="3"/>
          <c:order val="3"/>
          <c:tx>
            <c:strRef>
              <c:f>'Castor - 8 Threads'!$L$2</c:f>
              <c:strCache>
                <c:ptCount val="1"/>
                <c:pt idx="0">
                  <c:v>8 threads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'Castor - 12 Threads'!$C$4:$C$9</c:f>
              <c:numCache>
                <c:formatCode>0.000%</c:formatCode>
                <c:ptCount val="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0</c:v>
                </c:pt>
              </c:numCache>
            </c:numRef>
          </c:cat>
          <c:val>
            <c:numRef>
              <c:f>'Castor - 8 Threads'!$L$4:$L$9</c:f>
              <c:numCache>
                <c:formatCode>General</c:formatCode>
                <c:ptCount val="6"/>
                <c:pt idx="0">
                  <c:v>0.46390100899918191</c:v>
                </c:pt>
                <c:pt idx="1">
                  <c:v>0.45700285565939774</c:v>
                </c:pt>
                <c:pt idx="2">
                  <c:v>0.45956925457828213</c:v>
                </c:pt>
                <c:pt idx="3">
                  <c:v>0.44660089390014729</c:v>
                </c:pt>
                <c:pt idx="4">
                  <c:v>0.12754681647940075</c:v>
                </c:pt>
                <c:pt idx="5">
                  <c:v>1.6826686965916906E-2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AF-4CF6-B4A3-4B67DAB83352}"/>
            </c:ext>
          </c:extLst>
        </c:ser>
        <c:ser>
          <c:idx val="4"/>
          <c:order val="4"/>
          <c:tx>
            <c:strRef>
              <c:f>'Castor - 12 Threads'!$L$2</c:f>
              <c:strCache>
                <c:ptCount val="1"/>
                <c:pt idx="0">
                  <c:v>12 threads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'Castor - 12 Threads'!$C$4:$C$9</c:f>
              <c:numCache>
                <c:formatCode>0.000%</c:formatCode>
                <c:ptCount val="6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1.0000000000000001E-5</c:v>
                </c:pt>
                <c:pt idx="5">
                  <c:v>0</c:v>
                </c:pt>
              </c:numCache>
            </c:numRef>
          </c:cat>
          <c:val>
            <c:numRef>
              <c:f>'Castor - 12 Threads'!$L$4:$L$9</c:f>
              <c:numCache>
                <c:formatCode>0.0000</c:formatCode>
                <c:ptCount val="6"/>
                <c:pt idx="0">
                  <c:v>0.32782021716152593</c:v>
                </c:pt>
                <c:pt idx="1">
                  <c:v>0.3298166472642608</c:v>
                </c:pt>
                <c:pt idx="2">
                  <c:v>0.32983716475095787</c:v>
                </c:pt>
                <c:pt idx="3">
                  <c:v>0.31591013296652914</c:v>
                </c:pt>
                <c:pt idx="4">
                  <c:v>7.789661913012573E-2</c:v>
                </c:pt>
                <c:pt idx="5">
                  <c:v>1.0616197292768465E-2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AF-4CF6-B4A3-4B67DAB83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7676719"/>
        <c:axId val="11840971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'Castor - 12 Threads'!$C$4:$C$9</c15:sqref>
                        </c15:formulaRef>
                      </c:ext>
                    </c:extLst>
                    <c:numCache>
                      <c:formatCode>0.000%</c:formatCode>
                      <c:ptCount val="6"/>
                      <c:pt idx="0">
                        <c:v>0.1</c:v>
                      </c:pt>
                      <c:pt idx="1">
                        <c:v>0.01</c:v>
                      </c:pt>
                      <c:pt idx="2">
                        <c:v>1E-3</c:v>
                      </c:pt>
                      <c:pt idx="3">
                        <c:v>1E-4</c:v>
                      </c:pt>
                      <c:pt idx="4">
                        <c:v>1.0000000000000001E-5</c:v>
                      </c:pt>
                      <c:pt idx="5">
                        <c:v>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'Castor - 4 Threads'!$K$4:$K$24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2.7066284857686469</c:v>
                      </c:pt>
                      <c:pt idx="1">
                        <c:v>2.7151205259313369</c:v>
                      </c:pt>
                      <c:pt idx="2">
                        <c:v>2.7061979116773638</c:v>
                      </c:pt>
                      <c:pt idx="3">
                        <c:v>2.5830411396471646</c:v>
                      </c:pt>
                      <c:pt idx="4">
                        <c:v>1.3575772247506537</c:v>
                      </c:pt>
                      <c:pt idx="5">
                        <c:v>0.19761120690500436</c:v>
                      </c:pt>
                      <c:pt idx="6">
                        <c:v>2.5405405405405408</c:v>
                      </c:pt>
                      <c:pt idx="7">
                        <c:v>2.2878787878787881</c:v>
                      </c:pt>
                      <c:pt idx="8">
                        <c:v>2.4592449177153921</c:v>
                      </c:pt>
                      <c:pt idx="9">
                        <c:v>1.0127690330870542</c:v>
                      </c:pt>
                      <c:pt idx="10">
                        <c:v>0.17821293633338972</c:v>
                      </c:pt>
                      <c:pt idx="11">
                        <c:v>2.2237354085603114</c:v>
                      </c:pt>
                      <c:pt idx="12">
                        <c:v>2.171102661596958</c:v>
                      </c:pt>
                      <c:pt idx="13">
                        <c:v>1.2926008968609866</c:v>
                      </c:pt>
                      <c:pt idx="14">
                        <c:v>0.16040135669869984</c:v>
                      </c:pt>
                      <c:pt idx="15">
                        <c:v>1.3041958041958044</c:v>
                      </c:pt>
                      <c:pt idx="16">
                        <c:v>1.0756756756756758</c:v>
                      </c:pt>
                      <c:pt idx="17">
                        <c:v>0.37735849056603776</c:v>
                      </c:pt>
                      <c:pt idx="18">
                        <c:v>0.27272727272727271</c:v>
                      </c:pt>
                      <c:pt idx="19">
                        <c:v>8.8757396449704137E-2</c:v>
                      </c:pt>
                      <c:pt idx="20">
                        <c:v>3.0588235294117642E-2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AAF-4CF6-B4A3-4B67DAB83352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'Castor - 12 Threads'!$C$4:$C$9</c15:sqref>
                        </c15:formulaRef>
                      </c:ext>
                    </c:extLst>
                    <c:numCache>
                      <c:formatCode>0.000%</c:formatCode>
                      <c:ptCount val="6"/>
                      <c:pt idx="0">
                        <c:v>0.1</c:v>
                      </c:pt>
                      <c:pt idx="1">
                        <c:v>0.01</c:v>
                      </c:pt>
                      <c:pt idx="2">
                        <c:v>1E-3</c:v>
                      </c:pt>
                      <c:pt idx="3">
                        <c:v>1E-4</c:v>
                      </c:pt>
                      <c:pt idx="4">
                        <c:v>1.0000000000000001E-5</c:v>
                      </c:pt>
                      <c:pt idx="5">
                        <c:v>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'Castor - 4 Threads'!$L$4:$L$24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0.67665712144216172</c:v>
                      </c:pt>
                      <c:pt idx="1">
                        <c:v>0.67878013148283423</c:v>
                      </c:pt>
                      <c:pt idx="2">
                        <c:v>0.67654947791934095</c:v>
                      </c:pt>
                      <c:pt idx="3">
                        <c:v>0.64576028491179116</c:v>
                      </c:pt>
                      <c:pt idx="4">
                        <c:v>0.33939430618766342</c:v>
                      </c:pt>
                      <c:pt idx="5">
                        <c:v>4.940280172625109E-2</c:v>
                      </c:pt>
                      <c:pt idx="6">
                        <c:v>0.6351351351351352</c:v>
                      </c:pt>
                      <c:pt idx="7">
                        <c:v>0.57196969696969702</c:v>
                      </c:pt>
                      <c:pt idx="8">
                        <c:v>0.61481122942884803</c:v>
                      </c:pt>
                      <c:pt idx="9">
                        <c:v>0.25319225827176356</c:v>
                      </c:pt>
                      <c:pt idx="10">
                        <c:v>4.455323408334743E-2</c:v>
                      </c:pt>
                      <c:pt idx="11">
                        <c:v>0.55593385214007784</c:v>
                      </c:pt>
                      <c:pt idx="12">
                        <c:v>0.54277566539923949</c:v>
                      </c:pt>
                      <c:pt idx="13">
                        <c:v>0.32315022421524664</c:v>
                      </c:pt>
                      <c:pt idx="14">
                        <c:v>4.0100339174674961E-2</c:v>
                      </c:pt>
                      <c:pt idx="15">
                        <c:v>0.3260489510489511</c:v>
                      </c:pt>
                      <c:pt idx="16">
                        <c:v>0.26891891891891895</c:v>
                      </c:pt>
                      <c:pt idx="17">
                        <c:v>9.4339622641509441E-2</c:v>
                      </c:pt>
                      <c:pt idx="18">
                        <c:v>6.8181818181818177E-2</c:v>
                      </c:pt>
                      <c:pt idx="19">
                        <c:v>2.2189349112426034E-2</c:v>
                      </c:pt>
                      <c:pt idx="20">
                        <c:v>7.6470588235294104E-3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AAF-4CF6-B4A3-4B67DAB83352}"/>
                  </c:ext>
                </c:extLst>
              </c15:ser>
            </c15:filteredLineSeries>
          </c:ext>
        </c:extLst>
      </c:lineChart>
      <c:catAx>
        <c:axId val="1187676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i="1"/>
                  <a:t>t </a:t>
                </a:r>
                <a:r>
                  <a:rPr lang="pt-BR" i="0"/>
                  <a:t>(em</a:t>
                </a:r>
                <a:r>
                  <a:rPr lang="pt-BR" i="0" baseline="0"/>
                  <a:t> % de </a:t>
                </a:r>
                <a:r>
                  <a:rPr lang="pt-BR" i="1" baseline="0"/>
                  <a:t>n</a:t>
                </a:r>
                <a:r>
                  <a:rPr lang="pt-BR" i="0" baseline="0"/>
                  <a:t>)</a:t>
                </a:r>
                <a:endParaRPr lang="pt-BR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4097103"/>
        <c:crosses val="autoZero"/>
        <c:auto val="1"/>
        <c:lblAlgn val="ctr"/>
        <c:lblOffset val="100"/>
        <c:noMultiLvlLbl val="0"/>
      </c:catAx>
      <c:valAx>
        <c:axId val="118409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7676719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i="1"/>
              <a:t>n</a:t>
            </a:r>
            <a:r>
              <a:rPr lang="pt-BR" baseline="0"/>
              <a:t> = 10^5 | 12 threads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'Castor - 12 Threads'!$K$3</c:f>
              <c:strCache>
                <c:ptCount val="1"/>
                <c:pt idx="0">
                  <c:v>Speedup real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'Castor - 12 Threads'!$C$10:$C$14</c:f>
              <c:numCache>
                <c:formatCode>0.000%</c:formatCode>
                <c:ptCount val="5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0</c:v>
                </c:pt>
              </c:numCache>
            </c:numRef>
          </c:cat>
          <c:val>
            <c:numRef>
              <c:f>'Castor - 12 Threads'!$K$10:$K$14</c:f>
              <c:numCache>
                <c:formatCode>0.0000</c:formatCode>
                <c:ptCount val="5"/>
                <c:pt idx="0">
                  <c:v>3.4957746478873242</c:v>
                </c:pt>
                <c:pt idx="1">
                  <c:v>3.7945619335347431</c:v>
                </c:pt>
                <c:pt idx="2">
                  <c:v>3.7583081570996977</c:v>
                </c:pt>
                <c:pt idx="3">
                  <c:v>0.65240641711229941</c:v>
                </c:pt>
                <c:pt idx="4">
                  <c:v>0.11968473289870586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A-4F7F-989F-70969ACD8A73}"/>
            </c:ext>
          </c:extLst>
        </c:ser>
        <c:ser>
          <c:idx val="3"/>
          <c:order val="3"/>
          <c:tx>
            <c:strRef>
              <c:f>'Castor - 12 Threads'!$L$3</c:f>
              <c:strCache>
                <c:ptCount val="1"/>
                <c:pt idx="0">
                  <c:v>Eficiência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'Castor - 12 Threads'!$C$10:$C$14</c:f>
              <c:numCache>
                <c:formatCode>0.000%</c:formatCode>
                <c:ptCount val="5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1E-4</c:v>
                </c:pt>
                <c:pt idx="4">
                  <c:v>0</c:v>
                </c:pt>
              </c:numCache>
            </c:numRef>
          </c:cat>
          <c:val>
            <c:numRef>
              <c:f>'Castor - 12 Threads'!$L$10:$L$14</c:f>
              <c:numCache>
                <c:formatCode>0.0000</c:formatCode>
                <c:ptCount val="5"/>
                <c:pt idx="0">
                  <c:v>0.29131455399061035</c:v>
                </c:pt>
                <c:pt idx="1">
                  <c:v>0.31621349446122859</c:v>
                </c:pt>
                <c:pt idx="2">
                  <c:v>0.31319234642497479</c:v>
                </c:pt>
                <c:pt idx="3">
                  <c:v>5.4367201426024948E-2</c:v>
                </c:pt>
                <c:pt idx="4">
                  <c:v>9.9737277415588212E-3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3A-4F7F-989F-70969ACD8A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7676719"/>
        <c:axId val="11840971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'Castor - 12 Threads'!$C$10:$C$14</c15:sqref>
                        </c15:formulaRef>
                      </c:ext>
                    </c:extLst>
                    <c:numCache>
                      <c:formatCode>0.000%</c:formatCode>
                      <c:ptCount val="5"/>
                      <c:pt idx="0">
                        <c:v>0.1</c:v>
                      </c:pt>
                      <c:pt idx="1">
                        <c:v>0.01</c:v>
                      </c:pt>
                      <c:pt idx="2">
                        <c:v>1E-3</c:v>
                      </c:pt>
                      <c:pt idx="3">
                        <c:v>1E-4</c:v>
                      </c:pt>
                      <c:pt idx="4">
                        <c:v>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'Castor - 4 Threads'!$K$4:$K$24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2.7066284857686469</c:v>
                      </c:pt>
                      <c:pt idx="1">
                        <c:v>2.7151205259313369</c:v>
                      </c:pt>
                      <c:pt idx="2">
                        <c:v>2.7061979116773638</c:v>
                      </c:pt>
                      <c:pt idx="3">
                        <c:v>2.5830411396471646</c:v>
                      </c:pt>
                      <c:pt idx="4">
                        <c:v>1.3575772247506537</c:v>
                      </c:pt>
                      <c:pt idx="5">
                        <c:v>0.19761120690500436</c:v>
                      </c:pt>
                      <c:pt idx="6">
                        <c:v>2.5405405405405408</c:v>
                      </c:pt>
                      <c:pt idx="7">
                        <c:v>2.2878787878787881</c:v>
                      </c:pt>
                      <c:pt idx="8">
                        <c:v>2.4592449177153921</c:v>
                      </c:pt>
                      <c:pt idx="9">
                        <c:v>1.0127690330870542</c:v>
                      </c:pt>
                      <c:pt idx="10">
                        <c:v>0.17821293633338972</c:v>
                      </c:pt>
                      <c:pt idx="11">
                        <c:v>2.2237354085603114</c:v>
                      </c:pt>
                      <c:pt idx="12">
                        <c:v>2.171102661596958</c:v>
                      </c:pt>
                      <c:pt idx="13">
                        <c:v>1.2926008968609866</c:v>
                      </c:pt>
                      <c:pt idx="14">
                        <c:v>0.16040135669869984</c:v>
                      </c:pt>
                      <c:pt idx="15">
                        <c:v>1.3041958041958044</c:v>
                      </c:pt>
                      <c:pt idx="16">
                        <c:v>1.0756756756756758</c:v>
                      </c:pt>
                      <c:pt idx="17">
                        <c:v>0.37735849056603776</c:v>
                      </c:pt>
                      <c:pt idx="18">
                        <c:v>0.27272727272727271</c:v>
                      </c:pt>
                      <c:pt idx="19">
                        <c:v>8.8757396449704137E-2</c:v>
                      </c:pt>
                      <c:pt idx="20">
                        <c:v>3.0588235294117642E-2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63A-4F7F-989F-70969ACD8A73}"/>
                  </c:ext>
                </c:extLst>
              </c15:ser>
            </c15:filteredLineSeries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'Castor - 12 Threads'!$C$10:$C$14</c15:sqref>
                        </c15:formulaRef>
                      </c:ext>
                    </c:extLst>
                    <c:numCache>
                      <c:formatCode>0.000%</c:formatCode>
                      <c:ptCount val="5"/>
                      <c:pt idx="0">
                        <c:v>0.1</c:v>
                      </c:pt>
                      <c:pt idx="1">
                        <c:v>0.01</c:v>
                      </c:pt>
                      <c:pt idx="2">
                        <c:v>1E-3</c:v>
                      </c:pt>
                      <c:pt idx="3">
                        <c:v>1E-4</c:v>
                      </c:pt>
                      <c:pt idx="4">
                        <c:v>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'Castor - 4 Threads'!$L$4:$L$24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0.67665712144216172</c:v>
                      </c:pt>
                      <c:pt idx="1">
                        <c:v>0.67878013148283423</c:v>
                      </c:pt>
                      <c:pt idx="2">
                        <c:v>0.67654947791934095</c:v>
                      </c:pt>
                      <c:pt idx="3">
                        <c:v>0.64576028491179116</c:v>
                      </c:pt>
                      <c:pt idx="4">
                        <c:v>0.33939430618766342</c:v>
                      </c:pt>
                      <c:pt idx="5">
                        <c:v>4.940280172625109E-2</c:v>
                      </c:pt>
                      <c:pt idx="6">
                        <c:v>0.6351351351351352</c:v>
                      </c:pt>
                      <c:pt idx="7">
                        <c:v>0.57196969696969702</c:v>
                      </c:pt>
                      <c:pt idx="8">
                        <c:v>0.61481122942884803</c:v>
                      </c:pt>
                      <c:pt idx="9">
                        <c:v>0.25319225827176356</c:v>
                      </c:pt>
                      <c:pt idx="10">
                        <c:v>4.455323408334743E-2</c:v>
                      </c:pt>
                      <c:pt idx="11">
                        <c:v>0.55593385214007784</c:v>
                      </c:pt>
                      <c:pt idx="12">
                        <c:v>0.54277566539923949</c:v>
                      </c:pt>
                      <c:pt idx="13">
                        <c:v>0.32315022421524664</c:v>
                      </c:pt>
                      <c:pt idx="14">
                        <c:v>4.0100339174674961E-2</c:v>
                      </c:pt>
                      <c:pt idx="15">
                        <c:v>0.3260489510489511</c:v>
                      </c:pt>
                      <c:pt idx="16">
                        <c:v>0.26891891891891895</c:v>
                      </c:pt>
                      <c:pt idx="17">
                        <c:v>9.4339622641509441E-2</c:v>
                      </c:pt>
                      <c:pt idx="18">
                        <c:v>6.8181818181818177E-2</c:v>
                      </c:pt>
                      <c:pt idx="19">
                        <c:v>2.2189349112426034E-2</c:v>
                      </c:pt>
                      <c:pt idx="20">
                        <c:v>7.6470588235294104E-3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63A-4F7F-989F-70969ACD8A73}"/>
                  </c:ext>
                </c:extLst>
              </c15:ser>
            </c15:filteredLineSeries>
          </c:ext>
        </c:extLst>
      </c:lineChart>
      <c:catAx>
        <c:axId val="1187676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i="1"/>
                  <a:t>t</a:t>
                </a:r>
                <a:r>
                  <a:rPr lang="pt-BR"/>
                  <a:t> (em % de </a:t>
                </a:r>
                <a:r>
                  <a:rPr lang="pt-BR" i="1"/>
                  <a:t>n</a:t>
                </a:r>
                <a:r>
                  <a:rPr lang="pt-BR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4097103"/>
        <c:crosses val="autoZero"/>
        <c:auto val="1"/>
        <c:lblAlgn val="ctr"/>
        <c:lblOffset val="100"/>
        <c:noMultiLvlLbl val="0"/>
      </c:catAx>
      <c:valAx>
        <c:axId val="118409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87676719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161925</xdr:colOff>
      <xdr:row>2</xdr:row>
      <xdr:rowOff>176212</xdr:rowOff>
    </xdr:from>
    <xdr:to>
      <xdr:col>19</xdr:col>
      <xdr:colOff>466725</xdr:colOff>
      <xdr:row>17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AAD825B-1D7A-3394-5703-69CCA9D27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209550</xdr:colOff>
      <xdr:row>2</xdr:row>
      <xdr:rowOff>0</xdr:rowOff>
    </xdr:from>
    <xdr:to>
      <xdr:col>19</xdr:col>
      <xdr:colOff>514350</xdr:colOff>
      <xdr:row>16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4513B77-38EB-4826-9A0B-259D1E9D67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152400</xdr:colOff>
      <xdr:row>2</xdr:row>
      <xdr:rowOff>38100</xdr:rowOff>
    </xdr:from>
    <xdr:to>
      <xdr:col>19</xdr:col>
      <xdr:colOff>457200</xdr:colOff>
      <xdr:row>16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2BFC9A-B968-45B7-89AE-389AD2D908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152400</xdr:colOff>
      <xdr:row>17</xdr:row>
      <xdr:rowOff>57150</xdr:rowOff>
    </xdr:from>
    <xdr:to>
      <xdr:col>19</xdr:col>
      <xdr:colOff>457200</xdr:colOff>
      <xdr:row>31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8663D2D-94B6-42F7-B03E-BBD99895B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695325</xdr:colOff>
      <xdr:row>28</xdr:row>
      <xdr:rowOff>133350</xdr:rowOff>
    </xdr:from>
    <xdr:to>
      <xdr:col>6</xdr:col>
      <xdr:colOff>742950</xdr:colOff>
      <xdr:row>43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0E39746-B596-49ED-976B-223753E85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ucas Pinheiro" id="{099CFADB-18E4-417A-B26A-7BEF366B131E}" userId="4f22ed5544d7180c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3" dT="2022-08-04T00:58:07.87" personId="{099CFADB-18E4-417A-B26A-7BEF366B131E}" id="{4A454F55-19D2-4084-A50A-067F0B75A6FD}">
    <text>Fração de tempo que os processadores estão sendo utilizados para processamento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L3" dT="2022-08-04T00:58:07.87" personId="{099CFADB-18E4-417A-B26A-7BEF366B131E}" id="{67131FEA-EC94-42EA-961F-3B7FB626AE00}">
    <text>Fração de tempo que os processadores estão sendo utilizados para processamento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L3" dT="2022-08-04T00:58:07.87" personId="{099CFADB-18E4-417A-B26A-7BEF366B131E}" id="{4C432B10-78A7-4A0E-AA85-EB33C50A6FEE}">
    <text>Fração de tempo que os processadores estão sendo utilizados para processamento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L3" dT="2022-08-04T00:58:07.87" personId="{099CFADB-18E4-417A-B26A-7BEF366B131E}" id="{AADF7EF7-1A90-4EC8-8ABE-4786F72322FA}">
    <text>Fração de tempo que os processadores estão sendo utilizados para processamento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.xml"/><Relationship Id="rId4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EFE2E-504B-4974-BA6E-CD261F7DDD84}">
  <dimension ref="A1:K33"/>
  <sheetViews>
    <sheetView workbookViewId="0">
      <selection activeCell="H7" sqref="H7"/>
    </sheetView>
  </sheetViews>
  <sheetFormatPr defaultRowHeight="15" x14ac:dyDescent="0.25"/>
  <cols>
    <col min="1" max="1" width="13.7109375" bestFit="1" customWidth="1"/>
    <col min="2" max="2" width="17.28515625" bestFit="1" customWidth="1"/>
    <col min="3" max="3" width="10.7109375" customWidth="1"/>
    <col min="4" max="4" width="11" customWidth="1"/>
    <col min="6" max="6" width="13.28515625" bestFit="1" customWidth="1"/>
    <col min="7" max="7" width="9.42578125" bestFit="1" customWidth="1"/>
    <col min="8" max="8" width="38.28515625" customWidth="1"/>
    <col min="9" max="9" width="21" bestFit="1" customWidth="1"/>
    <col min="10" max="10" width="12.7109375" bestFit="1" customWidth="1"/>
    <col min="11" max="11" width="12" bestFit="1" customWidth="1"/>
  </cols>
  <sheetData>
    <row r="1" spans="1:11" x14ac:dyDescent="0.25">
      <c r="A1" t="s">
        <v>0</v>
      </c>
      <c r="B1" t="s">
        <v>5</v>
      </c>
      <c r="F1" t="s">
        <v>8</v>
      </c>
      <c r="G1">
        <v>4</v>
      </c>
      <c r="H1" t="s">
        <v>11</v>
      </c>
    </row>
    <row r="2" spans="1:11" x14ac:dyDescent="0.25">
      <c r="C2" s="9" t="s">
        <v>6</v>
      </c>
      <c r="D2" s="9"/>
    </row>
    <row r="3" spans="1:11" x14ac:dyDescent="0.25">
      <c r="A3" t="s">
        <v>2</v>
      </c>
      <c r="B3" t="s">
        <v>1</v>
      </c>
      <c r="C3" t="s">
        <v>3</v>
      </c>
      <c r="D3" t="s">
        <v>4</v>
      </c>
      <c r="I3" t="s">
        <v>9</v>
      </c>
      <c r="J3" t="s">
        <v>10</v>
      </c>
      <c r="K3" t="s">
        <v>7</v>
      </c>
    </row>
    <row r="4" spans="1:11" x14ac:dyDescent="0.25">
      <c r="A4" s="8">
        <v>1000000</v>
      </c>
      <c r="B4">
        <v>100000</v>
      </c>
      <c r="C4">
        <v>245.36099999999999</v>
      </c>
      <c r="D4">
        <v>395.14699999999999</v>
      </c>
      <c r="I4">
        <f t="shared" ref="I4:I24" si="0">D4/G$1</f>
        <v>98.786749999999998</v>
      </c>
      <c r="J4">
        <f t="shared" ref="J4:J24" si="1">D4/C4</f>
        <v>1.6104719168898074</v>
      </c>
      <c r="K4">
        <f t="shared" ref="K4:K24" si="2">J4/G$1</f>
        <v>0.40261797922245185</v>
      </c>
    </row>
    <row r="5" spans="1:11" x14ac:dyDescent="0.25">
      <c r="A5" s="8"/>
      <c r="B5">
        <v>10000</v>
      </c>
      <c r="C5">
        <v>206.797</v>
      </c>
      <c r="D5">
        <v>402.03</v>
      </c>
      <c r="I5">
        <f t="shared" si="0"/>
        <v>100.50749999999999</v>
      </c>
      <c r="J5">
        <f t="shared" si="1"/>
        <v>1.9440804266986464</v>
      </c>
      <c r="K5">
        <f t="shared" si="2"/>
        <v>0.48602010667466161</v>
      </c>
    </row>
    <row r="6" spans="1:11" x14ac:dyDescent="0.25">
      <c r="A6" s="8"/>
      <c r="B6">
        <v>1000</v>
      </c>
      <c r="C6">
        <v>211.36699999999999</v>
      </c>
      <c r="D6">
        <v>400.798</v>
      </c>
      <c r="I6">
        <f t="shared" si="0"/>
        <v>100.1995</v>
      </c>
      <c r="J6">
        <f t="shared" si="1"/>
        <v>1.8962184257712889</v>
      </c>
      <c r="K6">
        <f t="shared" si="2"/>
        <v>0.47405460644282221</v>
      </c>
    </row>
    <row r="7" spans="1:11" x14ac:dyDescent="0.25">
      <c r="A7" s="8"/>
      <c r="B7">
        <v>100</v>
      </c>
      <c r="C7">
        <v>230.08500000000001</v>
      </c>
      <c r="D7">
        <v>404.04300000000001</v>
      </c>
      <c r="I7">
        <f t="shared" si="0"/>
        <v>101.01075</v>
      </c>
      <c r="J7">
        <f t="shared" si="1"/>
        <v>1.7560597170610861</v>
      </c>
      <c r="K7">
        <f t="shared" si="2"/>
        <v>0.43901492926527153</v>
      </c>
    </row>
    <row r="8" spans="1:11" x14ac:dyDescent="0.25">
      <c r="A8" s="8"/>
      <c r="B8">
        <v>10</v>
      </c>
      <c r="C8" s="3">
        <v>476.048</v>
      </c>
      <c r="D8" s="3">
        <v>378.72300000000001</v>
      </c>
      <c r="I8">
        <f t="shared" si="0"/>
        <v>94.680750000000003</v>
      </c>
      <c r="J8">
        <f t="shared" si="1"/>
        <v>0.79555633045407192</v>
      </c>
      <c r="K8">
        <f t="shared" si="2"/>
        <v>0.19888908261351798</v>
      </c>
    </row>
    <row r="9" spans="1:11" x14ac:dyDescent="0.25">
      <c r="A9" s="8"/>
      <c r="B9">
        <v>0</v>
      </c>
      <c r="C9" s="3">
        <v>2235.4340000000002</v>
      </c>
      <c r="D9" s="3">
        <v>401.322</v>
      </c>
      <c r="I9">
        <f t="shared" si="0"/>
        <v>100.3305</v>
      </c>
      <c r="J9">
        <f t="shared" si="1"/>
        <v>0.17952755482827942</v>
      </c>
      <c r="K9">
        <f t="shared" si="2"/>
        <v>4.4881888707069856E-2</v>
      </c>
    </row>
    <row r="10" spans="1:11" x14ac:dyDescent="0.25">
      <c r="A10" s="8">
        <v>100000</v>
      </c>
      <c r="B10">
        <v>10000</v>
      </c>
      <c r="C10">
        <v>20.59</v>
      </c>
      <c r="D10">
        <v>48.97</v>
      </c>
      <c r="I10">
        <f t="shared" si="0"/>
        <v>12.2425</v>
      </c>
      <c r="J10">
        <f t="shared" si="1"/>
        <v>2.3783389995143271</v>
      </c>
      <c r="K10">
        <f t="shared" si="2"/>
        <v>0.59458474987858179</v>
      </c>
    </row>
    <row r="11" spans="1:11" x14ac:dyDescent="0.25">
      <c r="A11" s="8"/>
      <c r="B11">
        <v>1000</v>
      </c>
      <c r="C11">
        <v>16.489999999999998</v>
      </c>
      <c r="D11">
        <v>39.630000000000003</v>
      </c>
      <c r="I11">
        <f t="shared" si="0"/>
        <v>9.9075000000000006</v>
      </c>
      <c r="J11">
        <f t="shared" si="1"/>
        <v>2.4032747119466347</v>
      </c>
      <c r="K11">
        <f t="shared" si="2"/>
        <v>0.60081867798665867</v>
      </c>
    </row>
    <row r="12" spans="1:11" x14ac:dyDescent="0.25">
      <c r="A12" s="8"/>
      <c r="B12">
        <v>100</v>
      </c>
      <c r="C12">
        <v>27.23</v>
      </c>
      <c r="D12">
        <v>41.35</v>
      </c>
      <c r="I12">
        <f t="shared" si="0"/>
        <v>10.3375</v>
      </c>
      <c r="J12">
        <f t="shared" si="1"/>
        <v>1.5185457216305545</v>
      </c>
      <c r="K12">
        <f t="shared" si="2"/>
        <v>0.37963643040763861</v>
      </c>
    </row>
    <row r="13" spans="1:11" x14ac:dyDescent="0.25">
      <c r="A13" s="8"/>
      <c r="B13">
        <v>10</v>
      </c>
      <c r="C13" s="3">
        <v>55.52</v>
      </c>
      <c r="D13" s="3">
        <v>32.76</v>
      </c>
      <c r="I13">
        <f t="shared" si="0"/>
        <v>8.19</v>
      </c>
      <c r="J13">
        <f t="shared" si="1"/>
        <v>0.59005763688760804</v>
      </c>
      <c r="K13">
        <f t="shared" si="2"/>
        <v>0.14751440922190201</v>
      </c>
    </row>
    <row r="14" spans="1:11" x14ac:dyDescent="0.25">
      <c r="A14" s="8"/>
      <c r="B14">
        <v>0</v>
      </c>
      <c r="C14" s="3">
        <v>220.58</v>
      </c>
      <c r="D14" s="3">
        <v>42.5</v>
      </c>
      <c r="I14">
        <f t="shared" si="0"/>
        <v>10.625</v>
      </c>
      <c r="J14">
        <f t="shared" si="1"/>
        <v>0.1926738598241001</v>
      </c>
      <c r="K14">
        <f t="shared" si="2"/>
        <v>4.8168464956025024E-2</v>
      </c>
    </row>
    <row r="15" spans="1:11" x14ac:dyDescent="0.25">
      <c r="A15" s="8">
        <v>10000</v>
      </c>
      <c r="B15">
        <v>1000</v>
      </c>
      <c r="C15">
        <v>1.68</v>
      </c>
      <c r="D15">
        <v>2.9262999999999999</v>
      </c>
      <c r="I15">
        <f t="shared" si="0"/>
        <v>0.73157499999999998</v>
      </c>
      <c r="J15">
        <f t="shared" si="1"/>
        <v>1.7418452380952381</v>
      </c>
      <c r="K15">
        <f t="shared" si="2"/>
        <v>0.43546130952380951</v>
      </c>
    </row>
    <row r="16" spans="1:11" x14ac:dyDescent="0.25">
      <c r="A16" s="8"/>
      <c r="B16">
        <v>100</v>
      </c>
      <c r="C16" s="3">
        <v>3.14</v>
      </c>
      <c r="D16" s="3">
        <v>2.89</v>
      </c>
      <c r="I16">
        <f t="shared" si="0"/>
        <v>0.72250000000000003</v>
      </c>
      <c r="J16">
        <f t="shared" si="1"/>
        <v>0.92038216560509556</v>
      </c>
      <c r="K16">
        <f t="shared" si="2"/>
        <v>0.23009554140127389</v>
      </c>
    </row>
    <row r="17" spans="1:11" x14ac:dyDescent="0.25">
      <c r="A17" s="8"/>
      <c r="B17">
        <v>10</v>
      </c>
      <c r="C17" s="3">
        <v>4.99</v>
      </c>
      <c r="D17" s="3">
        <v>2.84</v>
      </c>
      <c r="I17">
        <f t="shared" si="0"/>
        <v>0.71</v>
      </c>
      <c r="J17">
        <f t="shared" si="1"/>
        <v>0.56913827655310611</v>
      </c>
      <c r="K17">
        <f t="shared" si="2"/>
        <v>0.14228456913827653</v>
      </c>
    </row>
    <row r="18" spans="1:11" x14ac:dyDescent="0.25">
      <c r="A18" s="8"/>
      <c r="B18">
        <v>0</v>
      </c>
      <c r="C18" s="3">
        <v>32.630000000000003</v>
      </c>
      <c r="D18" s="3">
        <v>2.98</v>
      </c>
      <c r="I18">
        <f t="shared" si="0"/>
        <v>0.745</v>
      </c>
      <c r="J18">
        <f t="shared" si="1"/>
        <v>9.1326999693533556E-2</v>
      </c>
      <c r="K18">
        <f t="shared" si="2"/>
        <v>2.2831749923383389E-2</v>
      </c>
    </row>
    <row r="19" spans="1:11" x14ac:dyDescent="0.25">
      <c r="A19" s="8">
        <v>1000</v>
      </c>
      <c r="B19">
        <v>100</v>
      </c>
      <c r="C19">
        <v>1.59</v>
      </c>
      <c r="D19">
        <v>0.316</v>
      </c>
      <c r="I19">
        <f t="shared" si="0"/>
        <v>7.9000000000000001E-2</v>
      </c>
      <c r="J19">
        <f t="shared" si="1"/>
        <v>0.19874213836477986</v>
      </c>
      <c r="K19">
        <f t="shared" si="2"/>
        <v>4.9685534591194964E-2</v>
      </c>
    </row>
    <row r="20" spans="1:11" x14ac:dyDescent="0.25">
      <c r="A20" s="8"/>
      <c r="B20">
        <v>10</v>
      </c>
      <c r="C20" s="3">
        <v>0.435</v>
      </c>
      <c r="D20" s="3">
        <v>0.33100000000000002</v>
      </c>
      <c r="I20">
        <f t="shared" si="0"/>
        <v>8.2750000000000004E-2</v>
      </c>
      <c r="J20">
        <f t="shared" si="1"/>
        <v>0.76091954022988506</v>
      </c>
      <c r="K20">
        <f t="shared" si="2"/>
        <v>0.19022988505747127</v>
      </c>
    </row>
    <row r="21" spans="1:11" x14ac:dyDescent="0.25">
      <c r="A21" s="8"/>
      <c r="B21">
        <v>0</v>
      </c>
      <c r="C21" s="3">
        <v>3.2719999999999998</v>
      </c>
      <c r="D21" s="3">
        <v>0.33900000000000002</v>
      </c>
      <c r="I21">
        <f t="shared" si="0"/>
        <v>8.4750000000000006E-2</v>
      </c>
      <c r="J21">
        <f t="shared" si="1"/>
        <v>0.10360635696821517</v>
      </c>
      <c r="K21">
        <f t="shared" si="2"/>
        <v>2.5901589242053793E-2</v>
      </c>
    </row>
    <row r="22" spans="1:11" x14ac:dyDescent="0.25">
      <c r="A22" s="8">
        <v>100</v>
      </c>
      <c r="B22">
        <v>10</v>
      </c>
      <c r="C22" s="3">
        <v>0.13700000000000001</v>
      </c>
      <c r="D22" s="3">
        <v>2.3E-2</v>
      </c>
      <c r="I22">
        <f t="shared" si="0"/>
        <v>5.7499999999999999E-3</v>
      </c>
      <c r="J22">
        <f t="shared" si="1"/>
        <v>0.16788321167883211</v>
      </c>
      <c r="K22">
        <f t="shared" si="2"/>
        <v>4.1970802919708027E-2</v>
      </c>
    </row>
    <row r="23" spans="1:11" x14ac:dyDescent="0.25">
      <c r="A23" s="8"/>
      <c r="B23">
        <v>0</v>
      </c>
      <c r="C23" s="3">
        <v>0.248</v>
      </c>
      <c r="D23" s="3">
        <v>2.3E-2</v>
      </c>
      <c r="I23">
        <f t="shared" si="0"/>
        <v>5.7499999999999999E-3</v>
      </c>
      <c r="J23">
        <f t="shared" si="1"/>
        <v>9.2741935483870969E-2</v>
      </c>
      <c r="K23">
        <f t="shared" si="2"/>
        <v>2.3185483870967742E-2</v>
      </c>
    </row>
    <row r="24" spans="1:11" x14ac:dyDescent="0.25">
      <c r="A24" s="1">
        <v>10</v>
      </c>
      <c r="B24">
        <v>0</v>
      </c>
      <c r="C24" s="3">
        <v>0.96750000000000003</v>
      </c>
      <c r="D24" s="3">
        <v>2.3E-3</v>
      </c>
      <c r="I24">
        <f t="shared" si="0"/>
        <v>5.7499999999999999E-4</v>
      </c>
      <c r="J24">
        <f t="shared" si="1"/>
        <v>2.3772609819121444E-3</v>
      </c>
      <c r="K24">
        <f t="shared" si="2"/>
        <v>5.9431524547803611E-4</v>
      </c>
    </row>
    <row r="25" spans="1:11" x14ac:dyDescent="0.25">
      <c r="A25" s="2"/>
    </row>
    <row r="26" spans="1:11" x14ac:dyDescent="0.25">
      <c r="A26" s="2"/>
    </row>
    <row r="27" spans="1:11" x14ac:dyDescent="0.25">
      <c r="A27" s="2"/>
    </row>
    <row r="28" spans="1:11" x14ac:dyDescent="0.25">
      <c r="A28" s="2"/>
    </row>
    <row r="29" spans="1:11" x14ac:dyDescent="0.25">
      <c r="A29" s="2"/>
    </row>
    <row r="30" spans="1:11" x14ac:dyDescent="0.25">
      <c r="A30" s="2"/>
    </row>
    <row r="31" spans="1:11" x14ac:dyDescent="0.25">
      <c r="A31" s="2"/>
    </row>
    <row r="32" spans="1:11" x14ac:dyDescent="0.25">
      <c r="A32" s="2"/>
    </row>
    <row r="33" spans="1:1" x14ac:dyDescent="0.25">
      <c r="A33" s="2"/>
    </row>
  </sheetData>
  <mergeCells count="6">
    <mergeCell ref="A22:A23"/>
    <mergeCell ref="C2:D2"/>
    <mergeCell ref="A4:A9"/>
    <mergeCell ref="A10:A14"/>
    <mergeCell ref="A15:A18"/>
    <mergeCell ref="A19:A21"/>
  </mergeCells>
  <conditionalFormatting sqref="J4:J24">
    <cfRule type="cellIs" dxfId="3" priority="1" operator="lessThan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36BAA-811D-4DC3-864A-A4F0B2D327B2}">
  <dimension ref="A1:L24"/>
  <sheetViews>
    <sheetView topLeftCell="A7" workbookViewId="0">
      <selection activeCell="O20" sqref="O20"/>
    </sheetView>
  </sheetViews>
  <sheetFormatPr defaultRowHeight="15" x14ac:dyDescent="0.25"/>
  <cols>
    <col min="1" max="1" width="15.7109375" bestFit="1" customWidth="1"/>
    <col min="2" max="2" width="17.28515625" bestFit="1" customWidth="1"/>
    <col min="3" max="3" width="8.140625" bestFit="1" customWidth="1"/>
    <col min="4" max="4" width="11.5703125" customWidth="1"/>
    <col min="5" max="5" width="8" bestFit="1" customWidth="1"/>
    <col min="7" max="7" width="13.28515625" bestFit="1" customWidth="1"/>
    <col min="10" max="10" width="21" bestFit="1" customWidth="1"/>
    <col min="11" max="11" width="12.7109375" bestFit="1" customWidth="1"/>
    <col min="12" max="12" width="12" bestFit="1" customWidth="1"/>
  </cols>
  <sheetData>
    <row r="1" spans="1:12" x14ac:dyDescent="0.25">
      <c r="A1" t="s">
        <v>0</v>
      </c>
      <c r="B1" t="s">
        <v>5</v>
      </c>
      <c r="G1" t="s">
        <v>8</v>
      </c>
      <c r="H1">
        <v>4</v>
      </c>
    </row>
    <row r="2" spans="1:12" x14ac:dyDescent="0.25">
      <c r="D2" s="9" t="s">
        <v>6</v>
      </c>
      <c r="E2" s="9"/>
      <c r="L2" t="s">
        <v>16</v>
      </c>
    </row>
    <row r="3" spans="1:12" x14ac:dyDescent="0.25">
      <c r="A3" t="s">
        <v>2</v>
      </c>
      <c r="B3" s="6" t="s">
        <v>1</v>
      </c>
      <c r="C3" s="6" t="s">
        <v>12</v>
      </c>
      <c r="D3" t="s">
        <v>3</v>
      </c>
      <c r="E3" t="s">
        <v>4</v>
      </c>
      <c r="J3" t="s">
        <v>9</v>
      </c>
      <c r="K3" t="s">
        <v>13</v>
      </c>
      <c r="L3" t="s">
        <v>7</v>
      </c>
    </row>
    <row r="4" spans="1:12" x14ac:dyDescent="0.25">
      <c r="A4" s="10">
        <v>1000000</v>
      </c>
      <c r="B4">
        <v>100000</v>
      </c>
      <c r="C4" s="7">
        <f>B4/A$4</f>
        <v>0.1</v>
      </c>
      <c r="D4" s="5">
        <v>52.033000000000001</v>
      </c>
      <c r="E4" s="5">
        <v>140.834</v>
      </c>
      <c r="J4">
        <f t="shared" ref="J4:J24" si="0">E4/H$1</f>
        <v>35.208500000000001</v>
      </c>
      <c r="K4">
        <f t="shared" ref="K4:K24" si="1">E4/D4</f>
        <v>2.7066284857686469</v>
      </c>
      <c r="L4">
        <f t="shared" ref="L4:L24" si="2">K4/H$1</f>
        <v>0.67665712144216172</v>
      </c>
    </row>
    <row r="5" spans="1:12" x14ac:dyDescent="0.25">
      <c r="A5" s="10"/>
      <c r="B5">
        <v>10000</v>
      </c>
      <c r="C5" s="7">
        <f t="shared" ref="C5:C9" si="3">B5/A$4</f>
        <v>0.01</v>
      </c>
      <c r="D5" s="5">
        <v>52.021999999999998</v>
      </c>
      <c r="E5" s="5">
        <v>141.24600000000001</v>
      </c>
      <c r="J5">
        <f t="shared" si="0"/>
        <v>35.311500000000002</v>
      </c>
      <c r="K5">
        <f t="shared" si="1"/>
        <v>2.7151205259313369</v>
      </c>
      <c r="L5">
        <f t="shared" si="2"/>
        <v>0.67878013148283423</v>
      </c>
    </row>
    <row r="6" spans="1:12" x14ac:dyDescent="0.25">
      <c r="A6" s="10"/>
      <c r="B6">
        <v>1000</v>
      </c>
      <c r="C6" s="7">
        <f t="shared" si="3"/>
        <v>1E-3</v>
      </c>
      <c r="D6" s="5">
        <v>52.195</v>
      </c>
      <c r="E6" s="5">
        <v>141.25</v>
      </c>
      <c r="J6">
        <f t="shared" si="0"/>
        <v>35.3125</v>
      </c>
      <c r="K6">
        <f t="shared" si="1"/>
        <v>2.7061979116773638</v>
      </c>
      <c r="L6">
        <f t="shared" si="2"/>
        <v>0.67654947791934095</v>
      </c>
    </row>
    <row r="7" spans="1:12" x14ac:dyDescent="0.25">
      <c r="A7" s="10"/>
      <c r="B7">
        <v>100</v>
      </c>
      <c r="C7" s="7">
        <f t="shared" si="3"/>
        <v>1E-4</v>
      </c>
      <c r="D7" s="5">
        <v>54.472999999999999</v>
      </c>
      <c r="E7" s="5">
        <v>140.70599999999999</v>
      </c>
      <c r="J7">
        <f t="shared" si="0"/>
        <v>35.176499999999997</v>
      </c>
      <c r="K7">
        <f t="shared" si="1"/>
        <v>2.5830411396471646</v>
      </c>
      <c r="L7">
        <f t="shared" si="2"/>
        <v>0.64576028491179116</v>
      </c>
    </row>
    <row r="8" spans="1:12" x14ac:dyDescent="0.25">
      <c r="A8" s="10"/>
      <c r="B8">
        <v>10</v>
      </c>
      <c r="C8" s="7">
        <f t="shared" si="3"/>
        <v>1.0000000000000001E-5</v>
      </c>
      <c r="D8" s="5">
        <v>103.27</v>
      </c>
      <c r="E8" s="5">
        <v>140.197</v>
      </c>
      <c r="J8">
        <f t="shared" si="0"/>
        <v>35.049250000000001</v>
      </c>
      <c r="K8">
        <f t="shared" si="1"/>
        <v>1.3575772247506537</v>
      </c>
      <c r="L8">
        <f t="shared" si="2"/>
        <v>0.33939430618766342</v>
      </c>
    </row>
    <row r="9" spans="1:12" x14ac:dyDescent="0.25">
      <c r="A9" s="10"/>
      <c r="B9">
        <v>0</v>
      </c>
      <c r="C9" s="7">
        <f t="shared" si="3"/>
        <v>0</v>
      </c>
      <c r="D9" s="3">
        <v>713.91700000000003</v>
      </c>
      <c r="E9" s="5">
        <v>141.078</v>
      </c>
      <c r="J9">
        <f t="shared" si="0"/>
        <v>35.269500000000001</v>
      </c>
      <c r="K9">
        <f t="shared" si="1"/>
        <v>0.19761120690500436</v>
      </c>
      <c r="L9">
        <f t="shared" si="2"/>
        <v>4.940280172625109E-2</v>
      </c>
    </row>
    <row r="10" spans="1:12" x14ac:dyDescent="0.25">
      <c r="A10" s="11">
        <v>100000</v>
      </c>
      <c r="B10">
        <v>10000</v>
      </c>
      <c r="C10" s="7">
        <f>B10/A$10</f>
        <v>0.1</v>
      </c>
      <c r="D10" s="5">
        <v>5.2539999999999996</v>
      </c>
      <c r="E10" s="5">
        <v>13.348000000000001</v>
      </c>
      <c r="J10">
        <f t="shared" si="0"/>
        <v>3.3370000000000002</v>
      </c>
      <c r="K10">
        <f t="shared" si="1"/>
        <v>2.5405405405405408</v>
      </c>
      <c r="L10">
        <f t="shared" si="2"/>
        <v>0.6351351351351352</v>
      </c>
    </row>
    <row r="11" spans="1:12" x14ac:dyDescent="0.25">
      <c r="A11" s="8"/>
      <c r="B11">
        <v>1000</v>
      </c>
      <c r="C11" s="7">
        <f t="shared" ref="C11:C14" si="4">B11/A$10</f>
        <v>0.01</v>
      </c>
      <c r="D11" s="5">
        <v>5.5439999999999996</v>
      </c>
      <c r="E11" s="5">
        <v>12.683999999999999</v>
      </c>
      <c r="J11">
        <f t="shared" si="0"/>
        <v>3.1709999999999998</v>
      </c>
      <c r="K11">
        <f t="shared" si="1"/>
        <v>2.2878787878787881</v>
      </c>
      <c r="L11">
        <f t="shared" si="2"/>
        <v>0.57196969696969702</v>
      </c>
    </row>
    <row r="12" spans="1:12" x14ac:dyDescent="0.25">
      <c r="A12" s="8"/>
      <c r="B12">
        <v>100</v>
      </c>
      <c r="C12" s="7">
        <f t="shared" si="4"/>
        <v>1E-3</v>
      </c>
      <c r="D12" s="5">
        <v>5.165</v>
      </c>
      <c r="E12" s="5">
        <v>12.702</v>
      </c>
      <c r="J12">
        <f t="shared" si="0"/>
        <v>3.1755</v>
      </c>
      <c r="K12">
        <f t="shared" si="1"/>
        <v>2.4592449177153921</v>
      </c>
      <c r="L12">
        <f t="shared" si="2"/>
        <v>0.61481122942884803</v>
      </c>
    </row>
    <row r="13" spans="1:12" x14ac:dyDescent="0.25">
      <c r="A13" s="8"/>
      <c r="B13">
        <v>10</v>
      </c>
      <c r="C13" s="7">
        <f t="shared" si="4"/>
        <v>1E-4</v>
      </c>
      <c r="D13" s="5">
        <v>12.452</v>
      </c>
      <c r="E13" s="5">
        <v>12.611000000000001</v>
      </c>
      <c r="J13">
        <f t="shared" si="0"/>
        <v>3.1527500000000002</v>
      </c>
      <c r="K13">
        <f t="shared" si="1"/>
        <v>1.0127690330870542</v>
      </c>
      <c r="L13">
        <f t="shared" si="2"/>
        <v>0.25319225827176356</v>
      </c>
    </row>
    <row r="14" spans="1:12" x14ac:dyDescent="0.25">
      <c r="A14" s="8"/>
      <c r="B14">
        <v>0</v>
      </c>
      <c r="C14" s="7">
        <f t="shared" si="4"/>
        <v>0</v>
      </c>
      <c r="D14" s="3">
        <v>70.932000000000002</v>
      </c>
      <c r="E14" s="5">
        <v>12.641</v>
      </c>
      <c r="J14">
        <f t="shared" si="0"/>
        <v>3.16025</v>
      </c>
      <c r="K14">
        <f t="shared" si="1"/>
        <v>0.17821293633338972</v>
      </c>
      <c r="L14">
        <f t="shared" si="2"/>
        <v>4.455323408334743E-2</v>
      </c>
    </row>
    <row r="15" spans="1:12" x14ac:dyDescent="0.25">
      <c r="A15" s="11">
        <v>10000</v>
      </c>
      <c r="B15">
        <v>1000</v>
      </c>
      <c r="C15" s="7">
        <f>B15/A$15</f>
        <v>0.1</v>
      </c>
      <c r="D15" s="5">
        <v>0.51400000000000001</v>
      </c>
      <c r="E15" s="5">
        <v>1.143</v>
      </c>
      <c r="J15">
        <f t="shared" si="0"/>
        <v>0.28575</v>
      </c>
      <c r="K15">
        <f t="shared" si="1"/>
        <v>2.2237354085603114</v>
      </c>
      <c r="L15">
        <f t="shared" si="2"/>
        <v>0.55593385214007784</v>
      </c>
    </row>
    <row r="16" spans="1:12" x14ac:dyDescent="0.25">
      <c r="A16" s="8"/>
      <c r="B16">
        <v>100</v>
      </c>
      <c r="C16" s="7">
        <f t="shared" ref="C16:C18" si="5">B16/A$15</f>
        <v>0.01</v>
      </c>
      <c r="D16" s="5">
        <v>0.52600000000000002</v>
      </c>
      <c r="E16" s="5">
        <v>1.1419999999999999</v>
      </c>
      <c r="J16">
        <f t="shared" si="0"/>
        <v>0.28549999999999998</v>
      </c>
      <c r="K16">
        <f t="shared" si="1"/>
        <v>2.171102661596958</v>
      </c>
      <c r="L16">
        <f t="shared" si="2"/>
        <v>0.54277566539923949</v>
      </c>
    </row>
    <row r="17" spans="1:12" x14ac:dyDescent="0.25">
      <c r="A17" s="8"/>
      <c r="B17">
        <v>10</v>
      </c>
      <c r="C17" s="7">
        <f t="shared" si="5"/>
        <v>1E-3</v>
      </c>
      <c r="D17" s="5">
        <v>0.89200000000000002</v>
      </c>
      <c r="E17" s="5">
        <v>1.153</v>
      </c>
      <c r="J17">
        <f t="shared" si="0"/>
        <v>0.28825000000000001</v>
      </c>
      <c r="K17">
        <f t="shared" si="1"/>
        <v>1.2926008968609866</v>
      </c>
      <c r="L17">
        <f t="shared" si="2"/>
        <v>0.32315022421524664</v>
      </c>
    </row>
    <row r="18" spans="1:12" x14ac:dyDescent="0.25">
      <c r="A18" s="8"/>
      <c r="B18">
        <v>0</v>
      </c>
      <c r="C18" s="7">
        <f t="shared" si="5"/>
        <v>0</v>
      </c>
      <c r="D18" s="3">
        <v>7.0759999999999996</v>
      </c>
      <c r="E18" s="5">
        <v>1.135</v>
      </c>
      <c r="J18">
        <f t="shared" si="0"/>
        <v>0.28375</v>
      </c>
      <c r="K18">
        <f t="shared" si="1"/>
        <v>0.16040135669869984</v>
      </c>
      <c r="L18">
        <f t="shared" si="2"/>
        <v>4.0100339174674961E-2</v>
      </c>
    </row>
    <row r="19" spans="1:12" x14ac:dyDescent="0.25">
      <c r="A19" s="11">
        <v>1000</v>
      </c>
      <c r="B19">
        <v>100</v>
      </c>
      <c r="C19" s="7">
        <f>B19/A$19</f>
        <v>0.1</v>
      </c>
      <c r="D19" s="5">
        <v>0.28599999999999998</v>
      </c>
      <c r="E19" s="5">
        <v>0.373</v>
      </c>
      <c r="J19">
        <f t="shared" si="0"/>
        <v>9.325E-2</v>
      </c>
      <c r="K19">
        <f t="shared" si="1"/>
        <v>1.3041958041958044</v>
      </c>
      <c r="L19">
        <f t="shared" si="2"/>
        <v>0.3260489510489511</v>
      </c>
    </row>
    <row r="20" spans="1:12" x14ac:dyDescent="0.25">
      <c r="A20" s="8"/>
      <c r="B20">
        <v>10</v>
      </c>
      <c r="C20" s="7">
        <f t="shared" ref="C20:C21" si="6">B20/A$19</f>
        <v>0.01</v>
      </c>
      <c r="D20" s="5">
        <v>0.37</v>
      </c>
      <c r="E20" s="5">
        <v>0.39800000000000002</v>
      </c>
      <c r="J20">
        <f t="shared" si="0"/>
        <v>9.9500000000000005E-2</v>
      </c>
      <c r="K20">
        <f t="shared" si="1"/>
        <v>1.0756756756756758</v>
      </c>
      <c r="L20">
        <f t="shared" si="2"/>
        <v>0.26891891891891895</v>
      </c>
    </row>
    <row r="21" spans="1:12" x14ac:dyDescent="0.25">
      <c r="A21" s="8"/>
      <c r="B21">
        <v>0</v>
      </c>
      <c r="C21" s="7">
        <f t="shared" si="6"/>
        <v>0</v>
      </c>
      <c r="D21" s="3">
        <v>1.06</v>
      </c>
      <c r="E21" s="5">
        <v>0.4</v>
      </c>
      <c r="J21">
        <f t="shared" si="0"/>
        <v>0.1</v>
      </c>
      <c r="K21">
        <f t="shared" si="1"/>
        <v>0.37735849056603776</v>
      </c>
      <c r="L21">
        <f t="shared" si="2"/>
        <v>9.4339622641509441E-2</v>
      </c>
    </row>
    <row r="22" spans="1:12" x14ac:dyDescent="0.25">
      <c r="A22" s="11">
        <v>100</v>
      </c>
      <c r="B22">
        <v>10</v>
      </c>
      <c r="C22" s="7">
        <f>B22/A$22</f>
        <v>0.1</v>
      </c>
      <c r="D22" s="3">
        <v>0.11</v>
      </c>
      <c r="E22" s="5">
        <v>0.03</v>
      </c>
      <c r="J22">
        <f t="shared" si="0"/>
        <v>7.4999999999999997E-3</v>
      </c>
      <c r="K22">
        <f t="shared" si="1"/>
        <v>0.27272727272727271</v>
      </c>
      <c r="L22">
        <f t="shared" si="2"/>
        <v>6.8181818181818177E-2</v>
      </c>
    </row>
    <row r="23" spans="1:12" x14ac:dyDescent="0.25">
      <c r="A23" s="8"/>
      <c r="B23">
        <v>0</v>
      </c>
      <c r="C23" s="7">
        <f>B23/A$22</f>
        <v>0</v>
      </c>
      <c r="D23" s="3">
        <v>0.33800000000000002</v>
      </c>
      <c r="E23" s="5">
        <v>0.03</v>
      </c>
      <c r="J23">
        <f t="shared" si="0"/>
        <v>7.4999999999999997E-3</v>
      </c>
      <c r="K23">
        <f t="shared" si="1"/>
        <v>8.8757396449704137E-2</v>
      </c>
      <c r="L23">
        <f t="shared" si="2"/>
        <v>2.2189349112426034E-2</v>
      </c>
    </row>
    <row r="24" spans="1:12" x14ac:dyDescent="0.25">
      <c r="A24" s="12">
        <v>10</v>
      </c>
      <c r="B24">
        <v>0</v>
      </c>
      <c r="C24" s="7">
        <f t="shared" ref="C24" si="7">B24/A24</f>
        <v>0</v>
      </c>
      <c r="D24" s="3">
        <v>8.5000000000000006E-2</v>
      </c>
      <c r="E24" s="5">
        <v>2.5999999999999999E-3</v>
      </c>
      <c r="J24">
        <f t="shared" si="0"/>
        <v>6.4999999999999997E-4</v>
      </c>
      <c r="K24">
        <f t="shared" si="1"/>
        <v>3.0588235294117642E-2</v>
      </c>
      <c r="L24">
        <f t="shared" si="2"/>
        <v>7.6470588235294104E-3</v>
      </c>
    </row>
  </sheetData>
  <mergeCells count="6">
    <mergeCell ref="A22:A23"/>
    <mergeCell ref="D2:E2"/>
    <mergeCell ref="A4:A9"/>
    <mergeCell ref="A10:A14"/>
    <mergeCell ref="A15:A18"/>
    <mergeCell ref="A19:A21"/>
  </mergeCells>
  <conditionalFormatting sqref="K4:K24">
    <cfRule type="cellIs" dxfId="2" priority="3" operator="lessThan">
      <formula>1</formula>
    </cfRule>
  </conditionalFormatting>
  <pageMargins left="0.511811024" right="0.511811024" top="0.78740157499999996" bottom="0.78740157499999996" header="0.31496062000000002" footer="0.31496062000000002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D8D29-B672-4019-9430-2E3A7CBE7BD2}">
  <dimension ref="A1:L24"/>
  <sheetViews>
    <sheetView topLeftCell="E1" workbookViewId="0">
      <selection activeCell="N2" sqref="N2"/>
    </sheetView>
  </sheetViews>
  <sheetFormatPr defaultRowHeight="15" x14ac:dyDescent="0.25"/>
  <cols>
    <col min="1" max="1" width="13.7109375" bestFit="1" customWidth="1"/>
    <col min="2" max="2" width="17.28515625" bestFit="1" customWidth="1"/>
    <col min="3" max="3" width="8.140625" bestFit="1" customWidth="1"/>
    <col min="4" max="4" width="11.5703125" customWidth="1"/>
    <col min="5" max="5" width="8" bestFit="1" customWidth="1"/>
    <col min="7" max="7" width="13.28515625" bestFit="1" customWidth="1"/>
    <col min="10" max="10" width="21" bestFit="1" customWidth="1"/>
    <col min="11" max="11" width="12.7109375" bestFit="1" customWidth="1"/>
    <col min="12" max="12" width="12" bestFit="1" customWidth="1"/>
  </cols>
  <sheetData>
    <row r="1" spans="1:12" x14ac:dyDescent="0.25">
      <c r="A1" t="s">
        <v>0</v>
      </c>
      <c r="B1" t="s">
        <v>5</v>
      </c>
      <c r="G1" t="s">
        <v>8</v>
      </c>
      <c r="H1">
        <v>8</v>
      </c>
    </row>
    <row r="2" spans="1:12" x14ac:dyDescent="0.25">
      <c r="D2" s="9" t="s">
        <v>6</v>
      </c>
      <c r="E2" s="9"/>
      <c r="L2" t="s">
        <v>15</v>
      </c>
    </row>
    <row r="3" spans="1:12" x14ac:dyDescent="0.25">
      <c r="A3" t="s">
        <v>2</v>
      </c>
      <c r="B3" t="s">
        <v>1</v>
      </c>
      <c r="C3" s="6" t="s">
        <v>12</v>
      </c>
      <c r="D3" t="s">
        <v>3</v>
      </c>
      <c r="E3" t="s">
        <v>4</v>
      </c>
      <c r="J3" t="s">
        <v>9</v>
      </c>
      <c r="K3" t="s">
        <v>10</v>
      </c>
      <c r="L3" t="s">
        <v>7</v>
      </c>
    </row>
    <row r="4" spans="1:12" x14ac:dyDescent="0.25">
      <c r="A4" s="8">
        <v>1000000</v>
      </c>
      <c r="B4">
        <v>100000</v>
      </c>
      <c r="C4" s="7">
        <f>B4/A$4</f>
        <v>0.1</v>
      </c>
      <c r="D4">
        <v>36.67</v>
      </c>
      <c r="E4">
        <v>136.09</v>
      </c>
      <c r="J4">
        <f t="shared" ref="J4:J24" si="0">E4/H$1</f>
        <v>17.01125</v>
      </c>
      <c r="K4">
        <f t="shared" ref="K4:K24" si="1">E4/D4</f>
        <v>3.7112080719934553</v>
      </c>
      <c r="L4">
        <f t="shared" ref="L4:L24" si="2">K4/H$1</f>
        <v>0.46390100899918191</v>
      </c>
    </row>
    <row r="5" spans="1:12" x14ac:dyDescent="0.25">
      <c r="A5" s="8"/>
      <c r="B5">
        <v>10000</v>
      </c>
      <c r="C5" s="7">
        <f t="shared" ref="C5:C9" si="3">B5/A$4</f>
        <v>0.01</v>
      </c>
      <c r="D5">
        <v>38.520000000000003</v>
      </c>
      <c r="E5">
        <v>140.83000000000001</v>
      </c>
      <c r="J5">
        <f t="shared" si="0"/>
        <v>17.603750000000002</v>
      </c>
      <c r="K5">
        <f t="shared" si="1"/>
        <v>3.656022845275182</v>
      </c>
      <c r="L5">
        <f t="shared" si="2"/>
        <v>0.45700285565939774</v>
      </c>
    </row>
    <row r="6" spans="1:12" x14ac:dyDescent="0.25">
      <c r="A6" s="8"/>
      <c r="B6">
        <v>1000</v>
      </c>
      <c r="C6" s="7">
        <f t="shared" si="3"/>
        <v>1E-3</v>
      </c>
      <c r="D6">
        <v>38.770000000000003</v>
      </c>
      <c r="E6">
        <v>142.54</v>
      </c>
      <c r="J6">
        <f t="shared" si="0"/>
        <v>17.817499999999999</v>
      </c>
      <c r="K6">
        <f t="shared" si="1"/>
        <v>3.676554036626257</v>
      </c>
      <c r="L6">
        <f t="shared" si="2"/>
        <v>0.45956925457828213</v>
      </c>
    </row>
    <row r="7" spans="1:12" x14ac:dyDescent="0.25">
      <c r="A7" s="8"/>
      <c r="B7">
        <v>100</v>
      </c>
      <c r="C7" s="7">
        <f t="shared" si="3"/>
        <v>1E-4</v>
      </c>
      <c r="D7">
        <v>39.378</v>
      </c>
      <c r="E7">
        <v>140.69</v>
      </c>
      <c r="J7">
        <f t="shared" si="0"/>
        <v>17.58625</v>
      </c>
      <c r="K7">
        <f t="shared" si="1"/>
        <v>3.5728071512011783</v>
      </c>
      <c r="L7">
        <f t="shared" si="2"/>
        <v>0.44660089390014729</v>
      </c>
    </row>
    <row r="8" spans="1:12" x14ac:dyDescent="0.25">
      <c r="A8" s="8"/>
      <c r="B8">
        <v>10</v>
      </c>
      <c r="C8" s="7">
        <f t="shared" si="3"/>
        <v>1.0000000000000001E-5</v>
      </c>
      <c r="D8">
        <v>133.5</v>
      </c>
      <c r="E8">
        <v>136.22</v>
      </c>
      <c r="J8">
        <f t="shared" si="0"/>
        <v>17.0275</v>
      </c>
      <c r="K8">
        <f t="shared" si="1"/>
        <v>1.020374531835206</v>
      </c>
      <c r="L8">
        <f t="shared" si="2"/>
        <v>0.12754681647940075</v>
      </c>
    </row>
    <row r="9" spans="1:12" x14ac:dyDescent="0.25">
      <c r="A9" s="8"/>
      <c r="B9">
        <v>0</v>
      </c>
      <c r="C9" s="7">
        <f t="shared" si="3"/>
        <v>0</v>
      </c>
      <c r="D9" s="3">
        <v>1018.1</v>
      </c>
      <c r="E9" s="3">
        <v>137.05000000000001</v>
      </c>
      <c r="J9">
        <f t="shared" si="0"/>
        <v>17.131250000000001</v>
      </c>
      <c r="K9">
        <f t="shared" si="1"/>
        <v>0.13461349572733525</v>
      </c>
      <c r="L9">
        <f t="shared" si="2"/>
        <v>1.6826686965916906E-2</v>
      </c>
    </row>
    <row r="10" spans="1:12" x14ac:dyDescent="0.25">
      <c r="A10" s="8">
        <v>100000</v>
      </c>
      <c r="B10">
        <v>10000</v>
      </c>
      <c r="C10" s="7">
        <f>B10/A$10</f>
        <v>0.1</v>
      </c>
      <c r="D10">
        <v>3.7</v>
      </c>
      <c r="E10">
        <v>12.37</v>
      </c>
      <c r="J10">
        <f t="shared" si="0"/>
        <v>1.5462499999999999</v>
      </c>
      <c r="K10">
        <f t="shared" si="1"/>
        <v>3.3432432432432431</v>
      </c>
      <c r="L10">
        <f t="shared" si="2"/>
        <v>0.41790540540540538</v>
      </c>
    </row>
    <row r="11" spans="1:12" x14ac:dyDescent="0.25">
      <c r="A11" s="8"/>
      <c r="B11">
        <v>1000</v>
      </c>
      <c r="C11" s="7">
        <f t="shared" ref="C11:C14" si="4">B11/A$10</f>
        <v>0.01</v>
      </c>
      <c r="D11">
        <v>3.44</v>
      </c>
      <c r="E11">
        <v>12.4</v>
      </c>
      <c r="J11">
        <f t="shared" si="0"/>
        <v>1.55</v>
      </c>
      <c r="K11">
        <f t="shared" si="1"/>
        <v>3.6046511627906979</v>
      </c>
      <c r="L11">
        <f t="shared" si="2"/>
        <v>0.45058139534883723</v>
      </c>
    </row>
    <row r="12" spans="1:12" x14ac:dyDescent="0.25">
      <c r="A12" s="8"/>
      <c r="B12">
        <v>100</v>
      </c>
      <c r="C12" s="7">
        <f t="shared" si="4"/>
        <v>1E-3</v>
      </c>
      <c r="D12">
        <v>4.04</v>
      </c>
      <c r="E12">
        <v>16.3</v>
      </c>
      <c r="J12">
        <f t="shared" si="0"/>
        <v>2.0375000000000001</v>
      </c>
      <c r="K12">
        <f t="shared" si="1"/>
        <v>4.0346534653465351</v>
      </c>
      <c r="L12">
        <f t="shared" si="2"/>
        <v>0.50433168316831689</v>
      </c>
    </row>
    <row r="13" spans="1:12" x14ac:dyDescent="0.25">
      <c r="A13" s="8"/>
      <c r="B13">
        <v>10</v>
      </c>
      <c r="C13" s="7">
        <f t="shared" si="4"/>
        <v>1E-4</v>
      </c>
      <c r="D13" s="3">
        <v>15.95</v>
      </c>
      <c r="E13" s="3">
        <v>12.36</v>
      </c>
      <c r="J13">
        <f t="shared" si="0"/>
        <v>1.5449999999999999</v>
      </c>
      <c r="K13">
        <f t="shared" si="1"/>
        <v>0.77492163009404391</v>
      </c>
      <c r="L13">
        <f t="shared" si="2"/>
        <v>9.6865203761755489E-2</v>
      </c>
    </row>
    <row r="14" spans="1:12" x14ac:dyDescent="0.25">
      <c r="A14" s="8"/>
      <c r="B14">
        <v>0</v>
      </c>
      <c r="C14" s="7">
        <f t="shared" si="4"/>
        <v>0</v>
      </c>
      <c r="D14" s="3">
        <v>97.21</v>
      </c>
      <c r="E14" s="3">
        <v>21.8</v>
      </c>
      <c r="J14">
        <f t="shared" si="0"/>
        <v>2.7250000000000001</v>
      </c>
      <c r="K14">
        <f t="shared" si="1"/>
        <v>0.22425676370743752</v>
      </c>
      <c r="L14">
        <f t="shared" si="2"/>
        <v>2.803209546342969E-2</v>
      </c>
    </row>
    <row r="15" spans="1:12" x14ac:dyDescent="0.25">
      <c r="A15" s="8">
        <v>10000</v>
      </c>
      <c r="B15">
        <v>1000</v>
      </c>
      <c r="C15" s="7">
        <f>B15/A$15</f>
        <v>0.1</v>
      </c>
      <c r="D15">
        <v>0.61299999999999999</v>
      </c>
      <c r="E15">
        <v>1.4</v>
      </c>
      <c r="J15">
        <f t="shared" si="0"/>
        <v>0.17499999999999999</v>
      </c>
      <c r="K15">
        <f t="shared" si="1"/>
        <v>2.2838499184339316</v>
      </c>
      <c r="L15">
        <f t="shared" si="2"/>
        <v>0.28548123980424145</v>
      </c>
    </row>
    <row r="16" spans="1:12" x14ac:dyDescent="0.25">
      <c r="A16" s="8"/>
      <c r="B16">
        <v>100</v>
      </c>
      <c r="C16" s="7">
        <f t="shared" ref="C16:C18" si="5">B16/A$15</f>
        <v>0.01</v>
      </c>
      <c r="D16">
        <v>0.625</v>
      </c>
      <c r="E16">
        <v>1.39</v>
      </c>
      <c r="J16">
        <f t="shared" si="0"/>
        <v>0.17374999999999999</v>
      </c>
      <c r="K16">
        <f t="shared" si="1"/>
        <v>2.2239999999999998</v>
      </c>
      <c r="L16">
        <f t="shared" si="2"/>
        <v>0.27799999999999997</v>
      </c>
    </row>
    <row r="17" spans="1:12" x14ac:dyDescent="0.25">
      <c r="A17" s="8"/>
      <c r="B17">
        <v>10</v>
      </c>
      <c r="C17" s="7">
        <f t="shared" si="5"/>
        <v>1E-3</v>
      </c>
      <c r="D17">
        <v>1.1599999999999999</v>
      </c>
      <c r="E17">
        <v>1.41</v>
      </c>
      <c r="J17">
        <f t="shared" si="0"/>
        <v>0.17624999999999999</v>
      </c>
      <c r="K17">
        <f t="shared" si="1"/>
        <v>1.2155172413793103</v>
      </c>
      <c r="L17">
        <f t="shared" si="2"/>
        <v>0.15193965517241378</v>
      </c>
    </row>
    <row r="18" spans="1:12" x14ac:dyDescent="0.25">
      <c r="A18" s="8"/>
      <c r="B18">
        <v>0</v>
      </c>
      <c r="C18" s="7">
        <f t="shared" si="5"/>
        <v>0</v>
      </c>
      <c r="D18" s="3">
        <v>8.75</v>
      </c>
      <c r="E18" s="3">
        <v>1.39</v>
      </c>
      <c r="J18">
        <f t="shared" si="0"/>
        <v>0.17374999999999999</v>
      </c>
      <c r="K18">
        <f t="shared" si="1"/>
        <v>0.15885714285714284</v>
      </c>
      <c r="L18">
        <f t="shared" si="2"/>
        <v>1.9857142857142854E-2</v>
      </c>
    </row>
    <row r="19" spans="1:12" x14ac:dyDescent="0.25">
      <c r="A19" s="8">
        <v>1000</v>
      </c>
      <c r="B19">
        <v>100</v>
      </c>
      <c r="C19" s="7">
        <f>B19/A$19</f>
        <v>0.1</v>
      </c>
      <c r="D19">
        <v>0.27</v>
      </c>
      <c r="E19">
        <v>0.36</v>
      </c>
      <c r="J19">
        <f t="shared" si="0"/>
        <v>4.4999999999999998E-2</v>
      </c>
      <c r="K19">
        <f t="shared" si="1"/>
        <v>1.3333333333333333</v>
      </c>
      <c r="L19">
        <f t="shared" si="2"/>
        <v>0.16666666666666666</v>
      </c>
    </row>
    <row r="20" spans="1:12" x14ac:dyDescent="0.25">
      <c r="A20" s="8"/>
      <c r="B20">
        <v>10</v>
      </c>
      <c r="C20" s="7">
        <f t="shared" ref="C20:C21" si="6">B20/A$19</f>
        <v>0.01</v>
      </c>
      <c r="D20">
        <v>0.37</v>
      </c>
      <c r="E20">
        <v>0.4</v>
      </c>
      <c r="J20">
        <f t="shared" si="0"/>
        <v>0.05</v>
      </c>
      <c r="K20">
        <f t="shared" si="1"/>
        <v>1.0810810810810811</v>
      </c>
      <c r="L20">
        <f t="shared" si="2"/>
        <v>0.13513513513513514</v>
      </c>
    </row>
    <row r="21" spans="1:12" x14ac:dyDescent="0.25">
      <c r="A21" s="8"/>
      <c r="B21">
        <v>0</v>
      </c>
      <c r="C21" s="7">
        <f t="shared" si="6"/>
        <v>0</v>
      </c>
      <c r="D21" s="3">
        <v>1.21</v>
      </c>
      <c r="E21" s="3">
        <v>0.37</v>
      </c>
      <c r="J21">
        <f t="shared" si="0"/>
        <v>4.6249999999999999E-2</v>
      </c>
      <c r="K21">
        <f t="shared" si="1"/>
        <v>0.30578512396694213</v>
      </c>
      <c r="L21">
        <f t="shared" si="2"/>
        <v>3.8223140495867766E-2</v>
      </c>
    </row>
    <row r="22" spans="1:12" x14ac:dyDescent="0.25">
      <c r="A22" s="8">
        <v>100</v>
      </c>
      <c r="B22">
        <v>10</v>
      </c>
      <c r="C22" s="7">
        <f>B22/A$22</f>
        <v>0.1</v>
      </c>
      <c r="D22" s="3">
        <v>0.183</v>
      </c>
      <c r="E22" s="3">
        <v>0.04</v>
      </c>
      <c r="J22">
        <f t="shared" si="0"/>
        <v>5.0000000000000001E-3</v>
      </c>
      <c r="K22">
        <f t="shared" si="1"/>
        <v>0.21857923497267762</v>
      </c>
      <c r="L22">
        <f t="shared" si="2"/>
        <v>2.7322404371584702E-2</v>
      </c>
    </row>
    <row r="23" spans="1:12" x14ac:dyDescent="0.25">
      <c r="A23" s="8"/>
      <c r="B23">
        <v>0</v>
      </c>
      <c r="C23" s="7">
        <f>B23/A$22</f>
        <v>0</v>
      </c>
      <c r="D23" s="3">
        <v>0.377</v>
      </c>
      <c r="E23" s="3">
        <v>0.03</v>
      </c>
      <c r="J23">
        <f t="shared" si="0"/>
        <v>3.7499999999999999E-3</v>
      </c>
      <c r="K23">
        <f t="shared" si="1"/>
        <v>7.9575596816976124E-2</v>
      </c>
      <c r="L23">
        <f t="shared" si="2"/>
        <v>9.9469496021220155E-3</v>
      </c>
    </row>
    <row r="24" spans="1:12" x14ac:dyDescent="0.25">
      <c r="A24" s="1">
        <v>10</v>
      </c>
      <c r="B24">
        <v>0</v>
      </c>
      <c r="C24" s="7">
        <f t="shared" ref="C24" si="7">B24/A24</f>
        <v>0</v>
      </c>
      <c r="D24" s="3">
        <v>0.14399999999999999</v>
      </c>
      <c r="E24" s="3">
        <v>2E-3</v>
      </c>
      <c r="J24">
        <f t="shared" si="0"/>
        <v>2.5000000000000001E-4</v>
      </c>
      <c r="K24">
        <f t="shared" si="1"/>
        <v>1.388888888888889E-2</v>
      </c>
      <c r="L24">
        <f t="shared" si="2"/>
        <v>1.7361111111111112E-3</v>
      </c>
    </row>
  </sheetData>
  <mergeCells count="6">
    <mergeCell ref="A22:A23"/>
    <mergeCell ref="D2:E2"/>
    <mergeCell ref="A4:A9"/>
    <mergeCell ref="A10:A14"/>
    <mergeCell ref="A15:A18"/>
    <mergeCell ref="A19:A21"/>
  </mergeCells>
  <conditionalFormatting sqref="K4:K24">
    <cfRule type="cellIs" dxfId="1" priority="1" operator="lessThan">
      <formula>1</formula>
    </cfRule>
  </conditionalFormatting>
  <pageMargins left="0.511811024" right="0.511811024" top="0.78740157499999996" bottom="0.78740157499999996" header="0.31496062000000002" footer="0.3149606200000000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D4CF2-C79F-4490-978F-5FCDB359303E}">
  <dimension ref="A1:L24"/>
  <sheetViews>
    <sheetView tabSelected="1" workbookViewId="0">
      <selection activeCell="K4" sqref="K4:L24"/>
    </sheetView>
  </sheetViews>
  <sheetFormatPr defaultRowHeight="15" x14ac:dyDescent="0.25"/>
  <cols>
    <col min="1" max="1" width="13.7109375" bestFit="1" customWidth="1"/>
    <col min="2" max="2" width="17.28515625" bestFit="1" customWidth="1"/>
    <col min="3" max="3" width="8.140625" bestFit="1" customWidth="1"/>
    <col min="4" max="4" width="11.5703125" customWidth="1"/>
    <col min="5" max="5" width="8" bestFit="1" customWidth="1"/>
    <col min="7" max="7" width="13.28515625" bestFit="1" customWidth="1"/>
    <col min="10" max="10" width="21" bestFit="1" customWidth="1"/>
    <col min="11" max="11" width="12.7109375" bestFit="1" customWidth="1"/>
    <col min="12" max="12" width="12" bestFit="1" customWidth="1"/>
  </cols>
  <sheetData>
    <row r="1" spans="1:12" x14ac:dyDescent="0.25">
      <c r="A1" t="s">
        <v>0</v>
      </c>
      <c r="B1" t="s">
        <v>5</v>
      </c>
      <c r="G1" t="s">
        <v>8</v>
      </c>
      <c r="H1">
        <v>12</v>
      </c>
    </row>
    <row r="2" spans="1:12" x14ac:dyDescent="0.25">
      <c r="D2" s="9" t="s">
        <v>6</v>
      </c>
      <c r="E2" s="9"/>
      <c r="L2" t="s">
        <v>14</v>
      </c>
    </row>
    <row r="3" spans="1:12" x14ac:dyDescent="0.25">
      <c r="A3" t="s">
        <v>2</v>
      </c>
      <c r="B3" t="s">
        <v>1</v>
      </c>
      <c r="C3" s="6" t="s">
        <v>12</v>
      </c>
      <c r="D3" t="s">
        <v>3</v>
      </c>
      <c r="E3" t="s">
        <v>4</v>
      </c>
      <c r="J3" t="s">
        <v>9</v>
      </c>
      <c r="K3" t="s">
        <v>10</v>
      </c>
      <c r="L3" t="s">
        <v>7</v>
      </c>
    </row>
    <row r="4" spans="1:12" x14ac:dyDescent="0.25">
      <c r="A4" s="8">
        <v>1000000</v>
      </c>
      <c r="B4">
        <v>100000</v>
      </c>
      <c r="C4" s="7">
        <f>B4/A$4</f>
        <v>0.1</v>
      </c>
      <c r="D4">
        <v>34.69</v>
      </c>
      <c r="E4">
        <v>136.465</v>
      </c>
      <c r="J4">
        <f t="shared" ref="J4:J24" si="0">E4/H$1</f>
        <v>11.372083333333334</v>
      </c>
      <c r="K4" s="13">
        <f t="shared" ref="K4:K24" si="1">E4/D4</f>
        <v>3.9338426059383109</v>
      </c>
      <c r="L4" s="13">
        <f t="shared" ref="L4:L24" si="2">K4/H$1</f>
        <v>0.32782021716152593</v>
      </c>
    </row>
    <row r="5" spans="1:12" x14ac:dyDescent="0.25">
      <c r="A5" s="8"/>
      <c r="B5">
        <v>10000</v>
      </c>
      <c r="C5" s="7">
        <f t="shared" ref="C5:C9" si="3">B5/A$4</f>
        <v>0.01</v>
      </c>
      <c r="D5">
        <v>34.36</v>
      </c>
      <c r="E5">
        <v>135.99</v>
      </c>
      <c r="J5">
        <f t="shared" si="0"/>
        <v>11.332500000000001</v>
      </c>
      <c r="K5" s="13">
        <f t="shared" si="1"/>
        <v>3.9577997671711294</v>
      </c>
      <c r="L5" s="13">
        <f t="shared" si="2"/>
        <v>0.3298166472642608</v>
      </c>
    </row>
    <row r="6" spans="1:12" x14ac:dyDescent="0.25">
      <c r="A6" s="8"/>
      <c r="B6">
        <v>1000</v>
      </c>
      <c r="C6" s="7">
        <f t="shared" si="3"/>
        <v>1E-3</v>
      </c>
      <c r="D6">
        <v>34.799999999999997</v>
      </c>
      <c r="E6">
        <v>137.74</v>
      </c>
      <c r="J6">
        <f t="shared" si="0"/>
        <v>11.478333333333333</v>
      </c>
      <c r="K6" s="13">
        <f t="shared" si="1"/>
        <v>3.9580459770114946</v>
      </c>
      <c r="L6" s="13">
        <f t="shared" si="2"/>
        <v>0.32983716475095787</v>
      </c>
    </row>
    <row r="7" spans="1:12" x14ac:dyDescent="0.25">
      <c r="A7" s="8"/>
      <c r="B7">
        <v>100</v>
      </c>
      <c r="C7" s="7">
        <f t="shared" si="3"/>
        <v>1E-4</v>
      </c>
      <c r="D7">
        <v>36.35</v>
      </c>
      <c r="E7">
        <v>137.80000000000001</v>
      </c>
      <c r="J7">
        <f t="shared" si="0"/>
        <v>11.483333333333334</v>
      </c>
      <c r="K7" s="13">
        <f t="shared" si="1"/>
        <v>3.7909215955983497</v>
      </c>
      <c r="L7" s="13">
        <f t="shared" si="2"/>
        <v>0.31591013296652914</v>
      </c>
    </row>
    <row r="8" spans="1:12" x14ac:dyDescent="0.25">
      <c r="A8" s="8"/>
      <c r="B8">
        <v>10</v>
      </c>
      <c r="C8" s="7">
        <f t="shared" si="3"/>
        <v>1.0000000000000001E-5</v>
      </c>
      <c r="D8" s="3">
        <v>150.06</v>
      </c>
      <c r="E8" s="3">
        <v>140.27000000000001</v>
      </c>
      <c r="J8">
        <f t="shared" si="0"/>
        <v>11.689166666666667</v>
      </c>
      <c r="K8" s="13">
        <f t="shared" si="1"/>
        <v>0.93475942956150881</v>
      </c>
      <c r="L8" s="13">
        <f t="shared" si="2"/>
        <v>7.789661913012573E-2</v>
      </c>
    </row>
    <row r="9" spans="1:12" x14ac:dyDescent="0.25">
      <c r="A9" s="8"/>
      <c r="B9">
        <v>0</v>
      </c>
      <c r="C9" s="7">
        <f t="shared" si="3"/>
        <v>0</v>
      </c>
      <c r="D9" s="3">
        <v>1070.22</v>
      </c>
      <c r="E9" s="3">
        <v>136.34</v>
      </c>
      <c r="J9">
        <f t="shared" si="0"/>
        <v>11.361666666666666</v>
      </c>
      <c r="K9" s="13">
        <f t="shared" si="1"/>
        <v>0.12739436751322158</v>
      </c>
      <c r="L9" s="13">
        <f t="shared" si="2"/>
        <v>1.0616197292768465E-2</v>
      </c>
    </row>
    <row r="10" spans="1:12" x14ac:dyDescent="0.25">
      <c r="A10" s="8">
        <v>100000</v>
      </c>
      <c r="B10">
        <v>10000</v>
      </c>
      <c r="C10" s="7">
        <f>B10/A$10</f>
        <v>0.1</v>
      </c>
      <c r="D10">
        <v>3.55</v>
      </c>
      <c r="E10">
        <v>12.41</v>
      </c>
      <c r="J10">
        <f t="shared" si="0"/>
        <v>1.0341666666666667</v>
      </c>
      <c r="K10" s="13">
        <f t="shared" si="1"/>
        <v>3.4957746478873242</v>
      </c>
      <c r="L10" s="13">
        <f t="shared" si="2"/>
        <v>0.29131455399061035</v>
      </c>
    </row>
    <row r="11" spans="1:12" x14ac:dyDescent="0.25">
      <c r="A11" s="8"/>
      <c r="B11">
        <v>1000</v>
      </c>
      <c r="C11" s="7">
        <f t="shared" ref="C11:C14" si="4">B11/A$10</f>
        <v>0.01</v>
      </c>
      <c r="D11">
        <v>3.31</v>
      </c>
      <c r="E11">
        <v>12.56</v>
      </c>
      <c r="J11">
        <f t="shared" si="0"/>
        <v>1.0466666666666666</v>
      </c>
      <c r="K11" s="13">
        <f t="shared" si="1"/>
        <v>3.7945619335347431</v>
      </c>
      <c r="L11" s="13">
        <f t="shared" si="2"/>
        <v>0.31621349446122859</v>
      </c>
    </row>
    <row r="12" spans="1:12" x14ac:dyDescent="0.25">
      <c r="A12" s="8"/>
      <c r="B12">
        <v>100</v>
      </c>
      <c r="C12" s="7">
        <f t="shared" si="4"/>
        <v>1E-3</v>
      </c>
      <c r="D12">
        <v>3.31</v>
      </c>
      <c r="E12">
        <v>12.44</v>
      </c>
      <c r="J12">
        <f t="shared" si="0"/>
        <v>1.0366666666666666</v>
      </c>
      <c r="K12" s="13">
        <f t="shared" si="1"/>
        <v>3.7583081570996977</v>
      </c>
      <c r="L12" s="13">
        <f t="shared" si="2"/>
        <v>0.31319234642497479</v>
      </c>
    </row>
    <row r="13" spans="1:12" x14ac:dyDescent="0.25">
      <c r="A13" s="8"/>
      <c r="B13">
        <v>10</v>
      </c>
      <c r="C13" s="7">
        <f t="shared" si="4"/>
        <v>1E-4</v>
      </c>
      <c r="D13" s="3">
        <v>18.7</v>
      </c>
      <c r="E13" s="3">
        <v>12.2</v>
      </c>
      <c r="J13">
        <f t="shared" si="0"/>
        <v>1.0166666666666666</v>
      </c>
      <c r="K13" s="13">
        <f t="shared" si="1"/>
        <v>0.65240641711229941</v>
      </c>
      <c r="L13" s="13">
        <f t="shared" si="2"/>
        <v>5.4367201426024948E-2</v>
      </c>
    </row>
    <row r="14" spans="1:12" x14ac:dyDescent="0.25">
      <c r="A14" s="8"/>
      <c r="B14">
        <v>0</v>
      </c>
      <c r="C14" s="7">
        <f t="shared" si="4"/>
        <v>0</v>
      </c>
      <c r="D14" s="3">
        <v>102.77</v>
      </c>
      <c r="E14" s="3">
        <v>12.3</v>
      </c>
      <c r="J14">
        <f t="shared" si="0"/>
        <v>1.0250000000000001</v>
      </c>
      <c r="K14" s="13">
        <f t="shared" si="1"/>
        <v>0.11968473289870586</v>
      </c>
      <c r="L14" s="13">
        <f t="shared" si="2"/>
        <v>9.9737277415588212E-3</v>
      </c>
    </row>
    <row r="15" spans="1:12" x14ac:dyDescent="0.25">
      <c r="A15" s="8">
        <v>10000</v>
      </c>
      <c r="B15">
        <v>1000</v>
      </c>
      <c r="C15" s="7">
        <f>B15/A$15</f>
        <v>0.1</v>
      </c>
      <c r="D15">
        <v>0.55600000000000005</v>
      </c>
      <c r="E15">
        <v>1.373</v>
      </c>
      <c r="J15">
        <f t="shared" si="0"/>
        <v>0.11441666666666667</v>
      </c>
      <c r="K15" s="13">
        <f t="shared" si="1"/>
        <v>2.4694244604316546</v>
      </c>
      <c r="L15" s="13">
        <f t="shared" si="2"/>
        <v>0.20578537170263789</v>
      </c>
    </row>
    <row r="16" spans="1:12" x14ac:dyDescent="0.25">
      <c r="A16" s="8"/>
      <c r="B16">
        <v>100</v>
      </c>
      <c r="C16" s="7">
        <f t="shared" ref="C16:C18" si="5">B16/A$15</f>
        <v>0.01</v>
      </c>
      <c r="D16">
        <v>0.6</v>
      </c>
      <c r="E16">
        <v>1.4730000000000001</v>
      </c>
      <c r="J16">
        <f t="shared" si="0"/>
        <v>0.12275000000000001</v>
      </c>
      <c r="K16" s="13">
        <f t="shared" si="1"/>
        <v>2.4550000000000001</v>
      </c>
      <c r="L16" s="13">
        <f t="shared" si="2"/>
        <v>0.20458333333333334</v>
      </c>
    </row>
    <row r="17" spans="1:12" x14ac:dyDescent="0.25">
      <c r="A17" s="8"/>
      <c r="B17">
        <v>10</v>
      </c>
      <c r="C17" s="7">
        <f t="shared" si="5"/>
        <v>1E-3</v>
      </c>
      <c r="D17" s="3">
        <v>1.409</v>
      </c>
      <c r="E17" s="3">
        <v>1.405</v>
      </c>
      <c r="J17">
        <f t="shared" si="0"/>
        <v>0.11708333333333333</v>
      </c>
      <c r="K17" s="13">
        <f t="shared" si="1"/>
        <v>0.99716110716820439</v>
      </c>
      <c r="L17" s="13">
        <f t="shared" si="2"/>
        <v>8.3096758930683703E-2</v>
      </c>
    </row>
    <row r="18" spans="1:12" x14ac:dyDescent="0.25">
      <c r="A18" s="8"/>
      <c r="B18">
        <v>0</v>
      </c>
      <c r="C18" s="7">
        <f t="shared" si="5"/>
        <v>0</v>
      </c>
      <c r="D18" s="3">
        <v>9.84</v>
      </c>
      <c r="E18" s="3">
        <v>1.33</v>
      </c>
      <c r="J18">
        <f t="shared" si="0"/>
        <v>0.11083333333333334</v>
      </c>
      <c r="K18" s="13">
        <f t="shared" si="1"/>
        <v>0.13516260162601626</v>
      </c>
      <c r="L18" s="13">
        <f t="shared" si="2"/>
        <v>1.1263550135501356E-2</v>
      </c>
    </row>
    <row r="19" spans="1:12" x14ac:dyDescent="0.25">
      <c r="A19" s="8">
        <v>1000</v>
      </c>
      <c r="B19">
        <v>100</v>
      </c>
      <c r="C19" s="7">
        <f>B19/A$19</f>
        <v>0.1</v>
      </c>
      <c r="D19">
        <v>0.312</v>
      </c>
      <c r="E19">
        <v>0.38400000000000001</v>
      </c>
      <c r="J19">
        <f t="shared" si="0"/>
        <v>3.2000000000000001E-2</v>
      </c>
      <c r="K19" s="13">
        <f t="shared" si="1"/>
        <v>1.2307692307692308</v>
      </c>
      <c r="L19" s="13">
        <f t="shared" si="2"/>
        <v>0.10256410256410257</v>
      </c>
    </row>
    <row r="20" spans="1:12" x14ac:dyDescent="0.25">
      <c r="A20" s="8"/>
      <c r="B20">
        <v>10</v>
      </c>
      <c r="C20" s="7">
        <f t="shared" ref="C20:C21" si="6">B20/A$19</f>
        <v>0.01</v>
      </c>
      <c r="D20" s="3">
        <v>0.41599999999999998</v>
      </c>
      <c r="E20" s="3">
        <v>0.41799999999999998</v>
      </c>
      <c r="J20">
        <f t="shared" si="0"/>
        <v>3.4833333333333334E-2</v>
      </c>
      <c r="K20" s="13">
        <f t="shared" si="1"/>
        <v>1.0048076923076923</v>
      </c>
      <c r="L20" s="13">
        <f t="shared" si="2"/>
        <v>8.3733974358974353E-2</v>
      </c>
    </row>
    <row r="21" spans="1:12" x14ac:dyDescent="0.25">
      <c r="A21" s="8"/>
      <c r="B21">
        <v>0</v>
      </c>
      <c r="C21" s="7">
        <f t="shared" si="6"/>
        <v>0</v>
      </c>
      <c r="D21" s="3">
        <v>1.37</v>
      </c>
      <c r="E21" s="3">
        <v>0.36</v>
      </c>
      <c r="J21">
        <f t="shared" si="0"/>
        <v>0.03</v>
      </c>
      <c r="K21" s="13">
        <f t="shared" si="1"/>
        <v>0.26277372262773718</v>
      </c>
      <c r="L21" s="13">
        <f t="shared" si="2"/>
        <v>2.18978102189781E-2</v>
      </c>
    </row>
    <row r="22" spans="1:12" x14ac:dyDescent="0.25">
      <c r="A22" s="8">
        <v>100</v>
      </c>
      <c r="B22">
        <v>10</v>
      </c>
      <c r="C22" s="7">
        <f>B22/A$22</f>
        <v>0.1</v>
      </c>
      <c r="D22" s="3">
        <v>0.24</v>
      </c>
      <c r="E22" s="3">
        <v>2.9000000000000001E-2</v>
      </c>
      <c r="J22">
        <f t="shared" si="0"/>
        <v>2.4166666666666668E-3</v>
      </c>
      <c r="K22" s="13">
        <f t="shared" si="1"/>
        <v>0.12083333333333335</v>
      </c>
      <c r="L22" s="13">
        <f t="shared" si="2"/>
        <v>1.0069444444444445E-2</v>
      </c>
    </row>
    <row r="23" spans="1:12" x14ac:dyDescent="0.25">
      <c r="A23" s="8"/>
      <c r="B23">
        <v>0</v>
      </c>
      <c r="C23" s="7">
        <f>B23/A$22</f>
        <v>0</v>
      </c>
      <c r="D23" s="3">
        <v>0.41799999999999998</v>
      </c>
      <c r="E23" s="3">
        <v>0.03</v>
      </c>
      <c r="J23">
        <f t="shared" si="0"/>
        <v>2.5000000000000001E-3</v>
      </c>
      <c r="K23" s="13">
        <f t="shared" si="1"/>
        <v>7.1770334928229665E-2</v>
      </c>
      <c r="L23" s="13">
        <f t="shared" si="2"/>
        <v>5.9808612440191387E-3</v>
      </c>
    </row>
    <row r="24" spans="1:12" x14ac:dyDescent="0.25">
      <c r="A24" s="4">
        <v>10</v>
      </c>
      <c r="B24">
        <v>0</v>
      </c>
      <c r="C24" s="7">
        <f t="shared" ref="C24" si="7">B24/A24</f>
        <v>0</v>
      </c>
      <c r="D24" s="3">
        <v>0.20499999999999999</v>
      </c>
      <c r="E24" s="3">
        <v>2.5999999999999999E-3</v>
      </c>
      <c r="J24">
        <f t="shared" si="0"/>
        <v>2.1666666666666666E-4</v>
      </c>
      <c r="K24" s="13">
        <f t="shared" si="1"/>
        <v>1.2682926829268294E-2</v>
      </c>
      <c r="L24" s="13">
        <f t="shared" si="2"/>
        <v>1.0569105691056911E-3</v>
      </c>
    </row>
  </sheetData>
  <mergeCells count="6">
    <mergeCell ref="A22:A23"/>
    <mergeCell ref="D2:E2"/>
    <mergeCell ref="A4:A9"/>
    <mergeCell ref="A10:A14"/>
    <mergeCell ref="A15:A18"/>
    <mergeCell ref="A19:A21"/>
  </mergeCells>
  <conditionalFormatting sqref="K4:K24">
    <cfRule type="cellIs" dxfId="0" priority="1" operator="lessThan">
      <formula>1</formula>
    </cfRule>
  </conditionalFormatting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PC Lucas - 4 threads</vt:lpstr>
      <vt:lpstr>Castor - 4 Threads</vt:lpstr>
      <vt:lpstr>Castor - 8 Threads</vt:lpstr>
      <vt:lpstr>Castor - 12 Threads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Pinheiro</dc:creator>
  <cp:lastModifiedBy>Lucas Pinheiro</cp:lastModifiedBy>
  <dcterms:created xsi:type="dcterms:W3CDTF">2022-08-02T22:46:29Z</dcterms:created>
  <dcterms:modified xsi:type="dcterms:W3CDTF">2022-08-18T21:30:38Z</dcterms:modified>
</cp:coreProperties>
</file>