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.sharepoint.com/sites/Section_TRAN-H201_202122-TRAN_H_201_INFO3/Documents partages/TRAN_H_201_INFO3/Design/"/>
    </mc:Choice>
  </mc:AlternateContent>
  <xr:revisionPtr revIDLastSave="0" documentId="8_{B6C8AE9B-B98F-4033-BB53-5A98A1573264}" xr6:coauthVersionLast="47" xr6:coauthVersionMax="47" xr10:uidLastSave="{00000000-0000-0000-0000-000000000000}"/>
  <bookViews>
    <workbookView xWindow="2625" yWindow="2790" windowWidth="21600" windowHeight="11385" xr2:uid="{00000000-000D-0000-FFFF-FFFF00000000}"/>
  </bookViews>
  <sheets>
    <sheet name="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G4" i="1"/>
  <c r="F18" i="1"/>
  <c r="F17" i="1"/>
  <c r="F4" i="1"/>
  <c r="F5" i="1"/>
  <c r="F6" i="1"/>
  <c r="F7" i="1"/>
  <c r="F8" i="1"/>
  <c r="F9" i="1"/>
  <c r="F11" i="1"/>
  <c r="F12" i="1"/>
  <c r="F13" i="1"/>
  <c r="F14" i="1"/>
  <c r="F15" i="1"/>
  <c r="F2" i="1"/>
  <c r="F3" i="1"/>
  <c r="G2" i="1"/>
  <c r="C19" i="1"/>
</calcChain>
</file>

<file path=xl/sharedStrings.xml><?xml version="1.0" encoding="utf-8"?>
<sst xmlns="http://schemas.openxmlformats.org/spreadsheetml/2006/main" count="47" uniqueCount="44">
  <si>
    <t>Quantity bought</t>
  </si>
  <si>
    <t>Name</t>
  </si>
  <si>
    <t>Price</t>
  </si>
  <si>
    <t>Details</t>
  </si>
  <si>
    <t>Quantity used</t>
  </si>
  <si>
    <t>Net Price</t>
  </si>
  <si>
    <t>TOTAL</t>
  </si>
  <si>
    <t>Raspberry Pi 3B+</t>
  </si>
  <si>
    <t>3B+ 1GB RAM (41€, normally 35€)</t>
  </si>
  <si>
    <t>SD Card</t>
  </si>
  <si>
    <t>32GB</t>
  </si>
  <si>
    <t>NET TOTAL</t>
  </si>
  <si>
    <t>(price for only the used parts)</t>
  </si>
  <si>
    <t>DAC(s)</t>
  </si>
  <si>
    <t>1x 12bit(bought 2 for 4,13€) + 2x 12bit(should be 8bit): 5,47€</t>
  </si>
  <si>
    <t>Encodeur rotatif</t>
  </si>
  <si>
    <t>3x 0,90€ ; 5x 1,39€</t>
  </si>
  <si>
    <t>-6€ if normal RPi price</t>
  </si>
  <si>
    <t>Power supply Raspberry Pi</t>
  </si>
  <si>
    <t>Official/authentic power supply</t>
  </si>
  <si>
    <t>Button</t>
  </si>
  <si>
    <t>Lucas récup 4?</t>
  </si>
  <si>
    <t>LCD display</t>
  </si>
  <si>
    <t>LCD + I²C backpack</t>
  </si>
  <si>
    <t>Breadboard + jumper wires</t>
  </si>
  <si>
    <t>pack</t>
  </si>
  <si>
    <t>Bolts, screws and nuts</t>
  </si>
  <si>
    <t>?</t>
  </si>
  <si>
    <t>LEDs</t>
  </si>
  <si>
    <t>red color 5mm  (Lucas)</t>
  </si>
  <si>
    <t>Resitors</t>
  </si>
  <si>
    <t>220 Ohm for LEDs (Lucas), more for port exanders ?</t>
  </si>
  <si>
    <t>Logic Level Shifter</t>
  </si>
  <si>
    <t>8 channel TXS0108E (bought 5)</t>
  </si>
  <si>
    <t>JACKs female</t>
  </si>
  <si>
    <t>bought 12 for 9,35€</t>
  </si>
  <si>
    <t>PCF8574</t>
  </si>
  <si>
    <t>Port Expander 8 I/O</t>
  </si>
  <si>
    <t>Capacitor</t>
  </si>
  <si>
    <t>Laser cut wood</t>
  </si>
  <si>
    <t>free at IRIDIA</t>
  </si>
  <si>
    <t>Switch</t>
  </si>
  <si>
    <t>Lucas</t>
  </si>
  <si>
    <t>RED: subect to change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</si>
</sst>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5" xfId="0" applyNumberFormat="1" applyBorder="1" applyAlignment="1">
      <alignment wrapText="1"/>
    </xf>
    <xf numFmtId="164" fontId="0" fillId="0" borderId="5" xfId="0" applyNumberFormat="1" applyBorder="1"/>
    <xf numFmtId="1" fontId="0" fillId="0" borderId="3" xfId="0" applyNumberFormat="1" applyBorder="1"/>
    <xf numFmtId="49" fontId="1" fillId="2" borderId="1" xfId="0" applyNumberFormat="1" applyFont="1" applyFill="1" applyBorder="1" applyAlignment="1">
      <alignment wrapText="1"/>
    </xf>
    <xf numFmtId="1" fontId="0" fillId="0" borderId="6" xfId="0" applyNumberFormat="1" applyBorder="1"/>
    <xf numFmtId="49" fontId="0" fillId="0" borderId="7" xfId="0" applyNumberFormat="1" applyBorder="1" applyAlignment="1">
      <alignment wrapText="1"/>
    </xf>
    <xf numFmtId="164" fontId="0" fillId="0" borderId="7" xfId="0" applyNumberFormat="1" applyBorder="1"/>
    <xf numFmtId="164" fontId="0" fillId="0" borderId="5" xfId="0" applyNumberFormat="1" applyBorder="1" applyAlignment="1">
      <alignment wrapText="1"/>
    </xf>
    <xf numFmtId="0" fontId="2" fillId="2" borderId="9" xfId="0" applyFont="1" applyFill="1" applyBorder="1"/>
    <xf numFmtId="164" fontId="3" fillId="3" borderId="10" xfId="0" applyNumberFormat="1" applyFont="1" applyFill="1" applyBorder="1" applyAlignment="1">
      <alignment horizontal="right"/>
    </xf>
    <xf numFmtId="164" fontId="4" fillId="3" borderId="10" xfId="0" applyNumberFormat="1" applyFont="1" applyFill="1" applyBorder="1"/>
    <xf numFmtId="2" fontId="0" fillId="0" borderId="0" xfId="0" applyNumberFormat="1"/>
    <xf numFmtId="49" fontId="2" fillId="2" borderId="11" xfId="0" applyNumberFormat="1" applyFont="1" applyFill="1" applyBorder="1" applyAlignment="1">
      <alignment wrapText="1"/>
    </xf>
    <xf numFmtId="164" fontId="4" fillId="3" borderId="4" xfId="0" applyNumberFormat="1" applyFont="1" applyFill="1" applyBorder="1"/>
    <xf numFmtId="164" fontId="6" fillId="3" borderId="4" xfId="0" applyNumberFormat="1" applyFont="1" applyFill="1" applyBorder="1"/>
    <xf numFmtId="0" fontId="5" fillId="0" borderId="0" xfId="0" applyFont="1" applyAlignment="1">
      <alignment wrapText="1"/>
    </xf>
    <xf numFmtId="49" fontId="2" fillId="2" borderId="4" xfId="0" applyNumberFormat="1" applyFont="1" applyFill="1" applyBorder="1"/>
    <xf numFmtId="164" fontId="0" fillId="0" borderId="8" xfId="0" applyNumberFormat="1" applyBorder="1"/>
    <xf numFmtId="164" fontId="0" fillId="0" borderId="4" xfId="0" applyNumberFormat="1" applyBorder="1"/>
    <xf numFmtId="49" fontId="2" fillId="2" borderId="2" xfId="0" applyNumberFormat="1" applyFont="1" applyFill="1" applyBorder="1" applyAlignment="1">
      <alignment wrapText="1"/>
    </xf>
    <xf numFmtId="164" fontId="0" fillId="0" borderId="7" xfId="0" applyNumberFormat="1" applyBorder="1" applyAlignment="1">
      <alignment wrapText="1"/>
    </xf>
    <xf numFmtId="1" fontId="0" fillId="0" borderId="5" xfId="0" applyNumberFormat="1" applyBorder="1"/>
    <xf numFmtId="1" fontId="5" fillId="0" borderId="5" xfId="0" applyNumberFormat="1" applyFont="1" applyBorder="1"/>
    <xf numFmtId="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19" sqref="G19"/>
    </sheetView>
  </sheetViews>
  <sheetFormatPr defaultColWidth="9.140625" defaultRowHeight="15"/>
  <cols>
    <col min="1" max="1" width="8.85546875" style="2" customWidth="1"/>
    <col min="2" max="2" width="37.5703125" style="3" customWidth="1"/>
    <col min="3" max="3" width="13.28515625" style="1" customWidth="1"/>
    <col min="4" max="4" width="32.85546875" style="4" customWidth="1"/>
    <col min="5" max="5" width="8.42578125" customWidth="1"/>
    <col min="6" max="6" width="13.85546875" customWidth="1"/>
    <col min="7" max="7" width="19.85546875" customWidth="1"/>
    <col min="8" max="8" width="9.28515625" style="1" customWidth="1"/>
    <col min="9" max="9" width="9.85546875" style="16" customWidth="1"/>
    <col min="11" max="11" width="9.42578125" customWidth="1"/>
  </cols>
  <sheetData>
    <row r="1" spans="1:8" s="4" customFormat="1" ht="31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7" t="s">
        <v>6</v>
      </c>
    </row>
    <row r="2" spans="1:8" ht="18.75">
      <c r="A2" s="7">
        <v>1</v>
      </c>
      <c r="B2" s="5" t="s">
        <v>7</v>
      </c>
      <c r="C2" s="6">
        <v>41</v>
      </c>
      <c r="D2" s="5" t="s">
        <v>8</v>
      </c>
      <c r="E2" s="26">
        <v>1</v>
      </c>
      <c r="F2" s="23">
        <f>(C2/A2)*E2</f>
        <v>41</v>
      </c>
      <c r="G2" s="18">
        <f>SUM(C2:C17)</f>
        <v>115.13000000000001</v>
      </c>
    </row>
    <row r="3" spans="1:8" ht="18.75">
      <c r="A3" s="7">
        <v>1</v>
      </c>
      <c r="B3" s="5" t="s">
        <v>9</v>
      </c>
      <c r="C3" s="6">
        <v>6.43</v>
      </c>
      <c r="D3" s="5" t="s">
        <v>10</v>
      </c>
      <c r="E3" s="26">
        <v>1</v>
      </c>
      <c r="F3" s="23">
        <f>(C3/A3)*E3</f>
        <v>6.43</v>
      </c>
      <c r="G3" s="21" t="s">
        <v>11</v>
      </c>
      <c r="H3" s="1" t="s">
        <v>12</v>
      </c>
    </row>
    <row r="4" spans="1:8" ht="30">
      <c r="A4" s="7">
        <v>4</v>
      </c>
      <c r="B4" s="5" t="s">
        <v>13</v>
      </c>
      <c r="C4" s="6">
        <v>9.6</v>
      </c>
      <c r="D4" s="5" t="s">
        <v>14</v>
      </c>
      <c r="E4" s="26">
        <v>3</v>
      </c>
      <c r="F4" s="23">
        <f>(C4/A4)*E4</f>
        <v>7.1999999999999993</v>
      </c>
      <c r="G4" s="18">
        <f>SUM(F2:F18)</f>
        <v>97.078916666666657</v>
      </c>
    </row>
    <row r="5" spans="1:8">
      <c r="A5" s="7">
        <v>8</v>
      </c>
      <c r="B5" s="5" t="s">
        <v>15</v>
      </c>
      <c r="C5" s="6">
        <v>9.65</v>
      </c>
      <c r="D5" s="5" t="s">
        <v>16</v>
      </c>
      <c r="E5" s="27">
        <v>5</v>
      </c>
      <c r="F5" s="23">
        <f>(C5/A5)*E5</f>
        <v>6.03125</v>
      </c>
      <c r="G5" s="19" t="s">
        <v>17</v>
      </c>
    </row>
    <row r="6" spans="1:8">
      <c r="A6" s="7">
        <v>1</v>
      </c>
      <c r="B6" s="5" t="s">
        <v>18</v>
      </c>
      <c r="C6" s="6">
        <v>14.23</v>
      </c>
      <c r="D6" s="5" t="s">
        <v>19</v>
      </c>
      <c r="E6" s="26">
        <v>1</v>
      </c>
      <c r="F6" s="23">
        <f>(C6/A6)*E6</f>
        <v>14.23</v>
      </c>
    </row>
    <row r="7" spans="1:8">
      <c r="A7" s="7">
        <v>10</v>
      </c>
      <c r="B7" s="5" t="s">
        <v>20</v>
      </c>
      <c r="C7" s="6">
        <v>1.42</v>
      </c>
      <c r="D7" s="5" t="s">
        <v>21</v>
      </c>
      <c r="E7" s="27">
        <v>7</v>
      </c>
      <c r="F7" s="23">
        <f>(C7/A7)*E7</f>
        <v>0.99399999999999988</v>
      </c>
    </row>
    <row r="8" spans="1:8">
      <c r="A8" s="7">
        <v>1</v>
      </c>
      <c r="B8" s="5" t="s">
        <v>22</v>
      </c>
      <c r="C8" s="6">
        <v>5.58</v>
      </c>
      <c r="D8" s="5" t="s">
        <v>23</v>
      </c>
      <c r="E8" s="26">
        <v>1</v>
      </c>
      <c r="F8" s="23">
        <f>(C8/A8)*E8</f>
        <v>5.58</v>
      </c>
    </row>
    <row r="9" spans="1:8">
      <c r="A9" s="7">
        <v>3</v>
      </c>
      <c r="B9" s="5" t="s">
        <v>24</v>
      </c>
      <c r="C9" s="6">
        <v>8.6300000000000008</v>
      </c>
      <c r="D9" s="5" t="s">
        <v>25</v>
      </c>
      <c r="E9" s="27">
        <v>2</v>
      </c>
      <c r="F9" s="23">
        <f>(C9/A9)*E9</f>
        <v>5.7533333333333339</v>
      </c>
    </row>
    <row r="10" spans="1:8">
      <c r="A10" s="7"/>
      <c r="B10" s="5" t="s">
        <v>26</v>
      </c>
      <c r="C10" s="6"/>
      <c r="D10" s="5" t="s">
        <v>27</v>
      </c>
      <c r="E10" s="26"/>
      <c r="F10" s="23"/>
    </row>
    <row r="11" spans="1:8">
      <c r="A11" s="7">
        <v>8</v>
      </c>
      <c r="B11" s="5" t="s">
        <v>28</v>
      </c>
      <c r="C11" s="6">
        <v>0.6</v>
      </c>
      <c r="D11" s="5" t="s">
        <v>29</v>
      </c>
      <c r="E11" s="26">
        <v>8</v>
      </c>
      <c r="F11" s="23">
        <f>(C11/A11)*E11</f>
        <v>0.6</v>
      </c>
    </row>
    <row r="12" spans="1:8" ht="30">
      <c r="A12" s="7">
        <v>8</v>
      </c>
      <c r="B12" s="5" t="s">
        <v>30</v>
      </c>
      <c r="C12" s="6">
        <v>0.15</v>
      </c>
      <c r="D12" s="5" t="s">
        <v>31</v>
      </c>
      <c r="E12" s="27">
        <v>8</v>
      </c>
      <c r="F12" s="23">
        <f>(C12/A12)*E12</f>
        <v>0.15</v>
      </c>
    </row>
    <row r="13" spans="1:8">
      <c r="A13" s="7">
        <v>5</v>
      </c>
      <c r="B13" s="5" t="s">
        <v>32</v>
      </c>
      <c r="C13" s="6">
        <v>8.06</v>
      </c>
      <c r="D13" s="5" t="s">
        <v>33</v>
      </c>
      <c r="E13" s="27">
        <v>1</v>
      </c>
      <c r="F13" s="23">
        <f>(C13/A13)*E13</f>
        <v>1.6120000000000001</v>
      </c>
    </row>
    <row r="14" spans="1:8">
      <c r="A14" s="7">
        <v>12</v>
      </c>
      <c r="B14" s="5" t="s">
        <v>34</v>
      </c>
      <c r="C14" s="6">
        <v>5.5</v>
      </c>
      <c r="D14" s="5" t="s">
        <v>35</v>
      </c>
      <c r="E14" s="26">
        <v>7</v>
      </c>
      <c r="F14" s="23">
        <f>(C14/A14)*E14</f>
        <v>3.208333333333333</v>
      </c>
    </row>
    <row r="15" spans="1:8">
      <c r="A15" s="7">
        <v>2</v>
      </c>
      <c r="B15" s="5" t="s">
        <v>36</v>
      </c>
      <c r="C15" s="6">
        <v>4.28</v>
      </c>
      <c r="D15" s="5" t="s">
        <v>37</v>
      </c>
      <c r="E15" s="27">
        <v>1</v>
      </c>
      <c r="F15" s="23">
        <f>(C15/A15)*E15</f>
        <v>2.14</v>
      </c>
    </row>
    <row r="16" spans="1:8">
      <c r="A16" s="7"/>
      <c r="B16" s="5" t="s">
        <v>38</v>
      </c>
      <c r="C16" s="6"/>
      <c r="D16" s="5" t="s">
        <v>27</v>
      </c>
      <c r="E16" s="26"/>
      <c r="F16" s="23"/>
    </row>
    <row r="17" spans="1:6">
      <c r="A17" s="9">
        <v>1</v>
      </c>
      <c r="B17" s="25" t="s">
        <v>39</v>
      </c>
      <c r="C17" s="11">
        <v>0</v>
      </c>
      <c r="D17" s="10" t="s">
        <v>40</v>
      </c>
      <c r="E17" s="28">
        <v>1</v>
      </c>
      <c r="F17" s="22">
        <f t="shared" ref="F17:F18" si="0">(C17/A17)*E17</f>
        <v>0</v>
      </c>
    </row>
    <row r="18" spans="1:6">
      <c r="A18" s="7">
        <v>2</v>
      </c>
      <c r="B18" s="12" t="s">
        <v>41</v>
      </c>
      <c r="C18" s="6">
        <v>2.15</v>
      </c>
      <c r="D18" s="5" t="s">
        <v>42</v>
      </c>
      <c r="E18" s="27">
        <v>2</v>
      </c>
      <c r="F18" s="22">
        <f t="shared" si="0"/>
        <v>2.15</v>
      </c>
    </row>
    <row r="19" spans="1:6" ht="37.5">
      <c r="B19" s="13" t="s">
        <v>6</v>
      </c>
      <c r="C19" s="14">
        <f>SUM(C2:C17)</f>
        <v>115.13000000000001</v>
      </c>
      <c r="D19" s="3"/>
      <c r="E19" s="24" t="s">
        <v>11</v>
      </c>
      <c r="F19" s="15">
        <f>SUM(F2:F18)</f>
        <v>97.078916666666657</v>
      </c>
    </row>
    <row r="20" spans="1:6" ht="17.25" customHeight="1">
      <c r="D20" s="20" t="s">
        <v>43</v>
      </c>
      <c r="E20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16F8F08CA6E4AAF8B5829A9D343F2" ma:contentTypeVersion="10" ma:contentTypeDescription="Crée un document." ma:contentTypeScope="" ma:versionID="e9018bac39b096728737195ef54ed5c9">
  <xsd:schema xmlns:xsd="http://www.w3.org/2001/XMLSchema" xmlns:xs="http://www.w3.org/2001/XMLSchema" xmlns:p="http://schemas.microsoft.com/office/2006/metadata/properties" xmlns:ns2="337f8206-d914-4883-82d3-f5649ff7b71e" xmlns:ns3="6392bf25-5fda-4932-aaf2-fd72b7b5cd81" targetNamespace="http://schemas.microsoft.com/office/2006/metadata/properties" ma:root="true" ma:fieldsID="1e77396df99b156d718e918b1f76b6ad" ns2:_="" ns3:_="">
    <xsd:import namespace="337f8206-d914-4883-82d3-f5649ff7b71e"/>
    <xsd:import namespace="6392bf25-5fda-4932-aaf2-fd72b7b5c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f8206-d914-4883-82d3-f5649ff7b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2bf25-5fda-4932-aaf2-fd72b7b5c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32B5DA-E5B6-4546-BE96-AD59DD7CC355}"/>
</file>

<file path=customXml/itemProps2.xml><?xml version="1.0" encoding="utf-8"?>
<ds:datastoreItem xmlns:ds="http://schemas.openxmlformats.org/officeDocument/2006/customXml" ds:itemID="{36C7C63E-39B2-440D-9C8F-DF0C08B3DE89}"/>
</file>

<file path=customXml/itemProps3.xml><?xml version="1.0" encoding="utf-8"?>
<ds:datastoreItem xmlns:ds="http://schemas.openxmlformats.org/officeDocument/2006/customXml" ds:itemID="{754FF8D1-839D-4DF0-AD98-3F202E3A8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2021-10-01T09:11:06Z</dcterms:created>
  <dcterms:modified xsi:type="dcterms:W3CDTF">2021-12-16T18:08:07Z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0x01010040016F8F08CA6E4AAF8B5829A9D343F2</vt:lpwstr>
  </property>
</Properties>
</file>