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laudegilois/Documents/TDM BOOK/DATABASES FINAL/FRANCE/RÉGIONS/"/>
    </mc:Choice>
  </mc:AlternateContent>
  <xr:revisionPtr revIDLastSave="0" documentId="8_{22698F7B-AB2E-1B4B-8716-BED66BFB3580}" xr6:coauthVersionLast="47" xr6:coauthVersionMax="47" xr10:uidLastSave="{00000000-0000-0000-0000-000000000000}"/>
  <bookViews>
    <workbookView xWindow="0" yWindow="900" windowWidth="25600" windowHeight="14560" xr2:uid="{5D6ADE64-F1F0-4647-B3CE-1A36EA35B32A}"/>
  </bookViews>
  <sheets>
    <sheet name="Feuil1" sheetId="1" r:id="rId1"/>
  </sheets>
  <definedNames>
    <definedName name="_xlnm._FilterDatabase" localSheetId="0" hidden="1">Feuil1!$A$2:$M$369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2" i="1" l="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I187" i="1"/>
  <c r="I266" i="1"/>
  <c r="I168" i="1"/>
  <c r="I46" i="1"/>
  <c r="I45" i="1"/>
  <c r="I43" i="1"/>
  <c r="I42" i="1"/>
  <c r="I41" i="1"/>
  <c r="I365" i="1"/>
  <c r="I340" i="1"/>
  <c r="I302" i="1"/>
  <c r="I300" i="1"/>
  <c r="I298" i="1"/>
  <c r="I321" i="1"/>
  <c r="I314" i="1"/>
  <c r="I313" i="1"/>
  <c r="I311" i="1"/>
  <c r="I250" i="1"/>
  <c r="I249" i="1"/>
  <c r="I231" i="1"/>
  <c r="I227" i="1"/>
  <c r="I226" i="1"/>
  <c r="I225" i="1"/>
  <c r="I212" i="1"/>
  <c r="I206" i="1"/>
  <c r="I188" i="1"/>
  <c r="I127" i="1"/>
  <c r="I126" i="1"/>
  <c r="I125" i="1"/>
  <c r="I124" i="1"/>
  <c r="I123" i="1"/>
  <c r="I108" i="1"/>
  <c r="I106" i="1"/>
  <c r="I105" i="1"/>
  <c r="I104" i="1"/>
  <c r="I103" i="1"/>
  <c r="I76" i="1"/>
  <c r="I262" i="1"/>
  <c r="I185" i="1"/>
  <c r="I140" i="1"/>
  <c r="I136" i="1"/>
  <c r="I115" i="1"/>
  <c r="I107" i="1"/>
  <c r="I73" i="1"/>
  <c r="I66" i="1"/>
  <c r="I86" i="1"/>
  <c r="I145" i="1"/>
  <c r="I180" i="1"/>
  <c r="I84" i="1"/>
  <c r="I83" i="1"/>
  <c r="I82" i="1"/>
  <c r="I362" i="1"/>
  <c r="I326" i="1"/>
  <c r="I291" i="1"/>
  <c r="I218" i="1"/>
  <c r="I348" i="1" l="1"/>
  <c r="I342" i="1"/>
  <c r="I341" i="1"/>
  <c r="I333" i="1"/>
  <c r="I331" i="1"/>
  <c r="I330" i="1"/>
  <c r="I329" i="1"/>
  <c r="I328" i="1"/>
  <c r="I304" i="1"/>
  <c r="I303" i="1"/>
  <c r="I296" i="1"/>
  <c r="I290" i="1"/>
  <c r="I287" i="1"/>
  <c r="I268" i="1"/>
  <c r="I258" i="1"/>
  <c r="I251" i="1"/>
  <c r="I246" i="1"/>
  <c r="I239" i="1"/>
  <c r="I237" i="1"/>
  <c r="I236" i="1"/>
  <c r="I229" i="1"/>
  <c r="I214" i="1"/>
  <c r="I209" i="1"/>
  <c r="I208" i="1"/>
  <c r="I207" i="1"/>
  <c r="I198" i="1"/>
  <c r="I163" i="1"/>
  <c r="I161" i="1"/>
  <c r="I99" i="1"/>
  <c r="I97" i="1"/>
  <c r="I94" i="1"/>
  <c r="I79" i="1"/>
  <c r="I78" i="1"/>
  <c r="I75" i="1"/>
  <c r="I65" i="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alcChain>
</file>

<file path=xl/sharedStrings.xml><?xml version="1.0" encoding="utf-8"?>
<sst xmlns="http://schemas.openxmlformats.org/spreadsheetml/2006/main" count="2758" uniqueCount="1173">
  <si>
    <t>RÉGION</t>
  </si>
  <si>
    <t>AOP</t>
  </si>
  <si>
    <t>CÉPAGES PRINCIPAUX</t>
  </si>
  <si>
    <t>SUPERFICIE (Ha)</t>
  </si>
  <si>
    <t>PRODUCTION (hectolitres)</t>
  </si>
  <si>
    <t>TYPE DE VIN</t>
  </si>
  <si>
    <t>DATE DE L'AOC</t>
  </si>
  <si>
    <t>SUPERFICIE (acres)</t>
  </si>
  <si>
    <t>Loire</t>
  </si>
  <si>
    <t>Anjou</t>
  </si>
  <si>
    <t>16 000</t>
  </si>
  <si>
    <t>Anjou Villages</t>
  </si>
  <si>
    <t>Anjou Villages Brissac</t>
  </si>
  <si>
    <t>Anjou-Coteaux de la Loire</t>
  </si>
  <si>
    <t>Bonnezeaux</t>
  </si>
  <si>
    <t>Cabernet d'Anjou</t>
  </si>
  <si>
    <t>Coteaux de l'Aubance</t>
  </si>
  <si>
    <t>Coteaux de Saumur</t>
  </si>
  <si>
    <t>Coteaux du Layon</t>
  </si>
  <si>
    <t>Haut-Poitou</t>
  </si>
  <si>
    <t>Quarts de Chaume</t>
  </si>
  <si>
    <t>Rosé d'Anjou</t>
  </si>
  <si>
    <t>Saumur</t>
  </si>
  <si>
    <t>Saumur-Champigny</t>
  </si>
  <si>
    <t>Savennières</t>
  </si>
  <si>
    <t>Savennières Coulée de Serrant</t>
  </si>
  <si>
    <t>Savennières Roche aux Moines</t>
  </si>
  <si>
    <t>Centre Loire</t>
  </si>
  <si>
    <t>Châteaumeillant</t>
  </si>
  <si>
    <t>Coteaux du Giennois</t>
  </si>
  <si>
    <t>Menetou-Salon</t>
  </si>
  <si>
    <t>Pouilly-Fumé / Blanc Fumé de Pouilly</t>
  </si>
  <si>
    <t>Pouilly-sur-Loire</t>
  </si>
  <si>
    <t>Quincy</t>
  </si>
  <si>
    <t>Reuilly</t>
  </si>
  <si>
    <t>Sancerre</t>
  </si>
  <si>
    <t>Centre Loire-Auvergne</t>
  </si>
  <si>
    <t>Côte Roannaise</t>
  </si>
  <si>
    <t xml:space="preserve">Loire </t>
  </si>
  <si>
    <t>Côtes d'Auvergne</t>
  </si>
  <si>
    <t>Saint-Pourçain</t>
  </si>
  <si>
    <t>Crémant de Loire</t>
  </si>
  <si>
    <t>Rosé de Loire</t>
  </si>
  <si>
    <t>Pays Nantais</t>
  </si>
  <si>
    <t>Coteaux d'Ancenis</t>
  </si>
  <si>
    <t>Fiefs Vendéens</t>
  </si>
  <si>
    <t>Muscadet</t>
  </si>
  <si>
    <t> 242643</t>
  </si>
  <si>
    <t>Muscadet Coteaux de la Loire</t>
  </si>
  <si>
    <t>Muscadet Côtes de Grandlieu</t>
  </si>
  <si>
    <t>Muscadet Sèvre et Maine</t>
  </si>
  <si>
    <t>Touraine</t>
  </si>
  <si>
    <t>Bourgueil</t>
  </si>
  <si>
    <t>Cabernet de Saumur</t>
  </si>
  <si>
    <t>Cheverny</t>
  </si>
  <si>
    <t>Chinon</t>
  </si>
  <si>
    <t>Coteaux du Loir</t>
  </si>
  <si>
    <t>Coteaux du Vendômois</t>
  </si>
  <si>
    <t>Cour-Cheverny</t>
  </si>
  <si>
    <t>Jasnières</t>
  </si>
  <si>
    <t>Montlouis-sur-Loire</t>
  </si>
  <si>
    <t>Orléans</t>
  </si>
  <si>
    <t>Orléans-Cléry</t>
  </si>
  <si>
    <t>Saint-Nicolas-de-Bourgueil</t>
  </si>
  <si>
    <t>Touraine Noble Joué</t>
  </si>
  <si>
    <t>Valençais</t>
  </si>
  <si>
    <t>Vouvray</t>
  </si>
  <si>
    <t>SOUS-RÉGION</t>
  </si>
  <si>
    <t>vin blanc, rouge et mousseux de qualité </t>
  </si>
  <si>
    <t>« gamay »;« primeur » ou « nouveau » ;"unité géographique plus petite"</t>
  </si>
  <si>
    <t>vin tranquille rouge sec</t>
  </si>
  <si>
    <t>« Val de Loire »</t>
  </si>
  <si>
    <t>Cabernet-sauvignon N cabernet franc N</t>
  </si>
  <si>
    <t>vin rouge tranquille sec</t>
  </si>
  <si>
    <t>Cabernet sauvignon N,  Cabernet franc N</t>
  </si>
  <si>
    <t>Chenin B</t>
  </si>
  <si>
    <t>unité géographique plus petite</t>
  </si>
  <si>
    <t>vins tranquilles rosés secs</t>
  </si>
  <si>
    <t>Cabernet-sauvignon N, cabernet franc N</t>
  </si>
  <si>
    <t>«primeur» ou «nouveau»; «Val de Loire» ; unité géographique plus petite</t>
  </si>
  <si>
    <t>vins blancs tranquilles avec reste de sucres, issus de raisins récoltés à surmaturité́. SR: &gt;= 34 g/l</t>
  </si>
  <si>
    <t>vins tranquilles blancs issus de raisins récoltés en surmaturité. SR:&gt;= 34 g/l.</t>
  </si>
  <si>
    <t>vins tranquilles blancs avec sucres résiduels. Coteaux du Layon, Sélection de grains noble, Coteaux du. Layon+ nom de commune: SR &gt;= 34 g/l. Premier cru Chaumes: RS&gt;= 80  g/l.</t>
  </si>
  <si>
    <t>vins tranquilles secs blancs, rouges et rosés</t>
  </si>
  <si>
    <t>Sauvignon gris G, gamay N, gamay de chaudenay, sauvignon B, gamay de bouze, merlot N, pinot noir  et cabernet franc N</t>
  </si>
  <si>
    <t>vins blancs tranquilles issus de raisins récoltés à surmaturité. SR &gt;= 85 g/l.</t>
  </si>
  <si>
    <t>vins tranquilles rosés secs</t>
  </si>
  <si>
    <t>Gamay N, Cot N – malbec,  grolleau gris G,  grolleau N, cabernet franc N,  cabernet-sauvignon N,  pineau d’Aunis N</t>
  </si>
  <si>
    <t>-</t>
  </si>
  <si>
    <t>Cabernet-Sauvignon N, Cabernet Franc N, Gamay N, Grolleau N, Grolleau Gris, Chenin B, Chardonnay B, Sauvignon B, Pinot Noir N et Pineau d'Aunis N.</t>
  </si>
  <si>
    <t>"Puy-Notre-Dame"; « Val de Loire »;unité géographique plus petite</t>
  </si>
  <si>
    <t>vins tranquilles rouges secs</t>
  </si>
  <si>
    <t>Cabernet franc N , pineau d’Aunis N.</t>
  </si>
  <si>
    <t>vins tranquilles blancs secs, demi-secs, moelleux ou doux</t>
  </si>
  <si>
    <t>vins blancs secs (SR &lt;=4 g/l), moelleux,  (SR &gt;= 30 g/l),et doux (SR &gt;= 30 g/l)</t>
  </si>
  <si>
    <t>Gamay N, pinot noir N, pinot gris G</t>
  </si>
  <si>
    <t>« Val de Loire »;unité géographique plus petite</t>
  </si>
  <si>
    <t>« Val de Loire »; unité géographique plus petite</t>
  </si>
  <si>
    <t>vins  tranquilles secs blancs, rouges et rosés</t>
  </si>
  <si>
    <t>vins tranquilles secs rouges et rosés</t>
  </si>
  <si>
    <t>Gamay N, Pinot noir N, Sauvignon B - Sauvignon blanc</t>
  </si>
  <si>
    <t>Sauvignon B et pinot noir N</t>
  </si>
  <si>
    <t>vins sont tranquilles secs  blancs</t>
  </si>
  <si>
    <t>Sauvignon B</t>
  </si>
  <si>
    <t>Chasselas B</t>
  </si>
  <si>
    <t>vins tranquilles  blancs secs</t>
  </si>
  <si>
    <t>Sauvignon B, Pinot Noir N et Pinot Gris G.</t>
  </si>
  <si>
    <t>vins tranquilles secs blancs rosés et rouges</t>
  </si>
  <si>
    <t>Sauvignon B, Pinot Noir N.</t>
  </si>
  <si>
    <t>vins secs tranquilles rouges ou rosés</t>
  </si>
  <si>
    <t>Gamay N</t>
  </si>
  <si>
    <t>vins tranquilles secs, blancs, rouges et rosés</t>
  </si>
  <si>
    <t>Chardonnay B, gamay N, pinot noir N</t>
  </si>
  <si>
    <t>vins  tranquilles secs, blancs, rouges et rosés </t>
  </si>
  <si>
    <t>Chardonnay B, Gamay N, Sacy B et Pinot Noir N.</t>
  </si>
  <si>
    <t>vin mousseux de qualité</t>
  </si>
  <si>
    <t>Pinot noir N, chardonnay B, chenin B, grolleau gris G, grolleau N, cabernet franc N.  cabernet sauvignon N pineau d’Aunis N</t>
  </si>
  <si>
    <t>Gamay N, grolleau N, cabernet franc N,  cabernet sauvignon N, pineau d’Aunis N,  pinot noir N , grolleau gris G.  Grolleau, cabernet franc, cabernet sauvignon (minimum 30% de cabernet obligatoire).</t>
  </si>
  <si>
    <t>vins tranquilles secs rouges, blancs et rosés</t>
  </si>
  <si>
    <t>Gamay N, pinot gris G</t>
  </si>
  <si>
    <t>vins  tranquilles secs blancs, rosés et rouges</t>
  </si>
  <si>
    <t>Cabernet franc N, chardonnay B, chenin B , négrette N pinot noir N</t>
  </si>
  <si>
    <t>vins blancs, secs et tranquilles,</t>
  </si>
  <si>
    <t>Colombard B, folle blanche B,  montils B</t>
  </si>
  <si>
    <t xml:space="preserve">” sur lie »;« Val de Loire »;unité géographique plus petite </t>
  </si>
  <si>
    <t>Chardonnay B,  melon B</t>
  </si>
  <si>
    <t>« Val de Loire »; unité géographique plus petite;« primeur » ou « nouveau »</t>
  </si>
  <si>
    <t>vins blancs et secs et tranquilles</t>
  </si>
  <si>
    <t>Melon B</t>
  </si>
  <si>
    <t>vins blancs sec tranquilles</t>
  </si>
  <si>
    <t>vins blancs secs et tranquilles</t>
  </si>
  <si>
    <t>vins tranquilles, rouges ou rosés</t>
  </si>
  <si>
    <t>Cabernet sauvignon N , cabernet franc N</t>
  </si>
  <si>
    <t>«Val de Loire»; unité géographique plus petite</t>
  </si>
  <si>
    <t>vin tranquille rosé</t>
  </si>
  <si>
    <t>Cabernet sauvignon N, cabernet franc</t>
  </si>
  <si>
    <t>Chardonnay B sauvignon gris G - fié gris orbois B, chenin B, pinot noir N, sauvignon B - sauvignon blanc gamay N</t>
  </si>
  <si>
    <t>vins tranquilles blancs (secs ou demi-secs), rouges ou rosés</t>
  </si>
  <si>
    <t>vins  rouges tranquilles et secs </t>
  </si>
  <si>
    <t>Cabernet franc R, chenin B</t>
  </si>
  <si>
    <t>vin tranquille  blanc, rosé et rouge</t>
  </si>
  <si>
    <t>vins tranquilles blancs, rouges et gris (vins rosés)</t>
  </si>
  <si>
    <t>« Val de Loire »;« sec » si SR &lt;= 8 g/l.</t>
  </si>
  <si>
    <t>Chardonnay B, chenin B, gamay N, cabernet franc N, pinot noir N et pineau d’Aunis.</t>
  </si>
  <si>
    <t>Vins tranquilles blancs secs moelleux  et doux</t>
  </si>
  <si>
    <t>vins tranquilles blancs secs</t>
  </si>
  <si>
    <t>vin mousseux de qualité et  vin pétillant</t>
  </si>
  <si>
    <t>vins tranquilles blancs, rouges et rosés</t>
  </si>
  <si>
    <t>Chardonnay B, pinot noir N, pinot gris G, meunier N</t>
  </si>
  <si>
    <t>vins  tranquilles rouges</t>
  </si>
  <si>
    <t>Cabernet franc N</t>
  </si>
  <si>
    <t>Cabernet franc N, Cabernet Sauvignon N</t>
  </si>
  <si>
    <t>Cabernet franc N, Cabernet-Sauvignon N,  Chardonnay B , Chenin B, Cot N – Malbec, Gamay N, Grolleau N , Grolleau gris G, Meunier N, Orbois B, Pineau d’Aunis N, Pinot gris G, Pinot noir N, Sauvignon B – Sauvignon blanc,  Sauvignon gris G - Fié gris</t>
  </si>
  <si>
    <t>vins tranquilles rosés</t>
  </si>
  <si>
    <t>Pinot noir N, pinot gris G, meunier N.</t>
  </si>
  <si>
    <t>Cabernet Franc N, Gamay N, Cot N, Chardonnay B, Orbois B, Sauvignon Gris G, Sauvignon B, Sauvignon B, Sauvignon B, Pinot Noir N, Pineau d'Aunis N.</t>
  </si>
  <si>
    <t>Combiné avec Savennières Coulée de Serrant</t>
  </si>
  <si>
    <t>Chenin B, Orbois B</t>
  </si>
  <si>
    <t>vin tranquille, au vin mousseux de qualité et au vin pétillant,</t>
  </si>
  <si>
    <t>Gamay n,  chenin b,  grolleau gris g, grolleau n, cabernet franc n,  cabernet-sauvignon n,  pineau d'Aunis n</t>
  </si>
  <si>
    <t>Cabernet franc N  , chenin B, cot N – malbec,  gamay N,  grolleau N Pineau d’Aunis N</t>
  </si>
  <si>
    <t>« sélection de grains nobles »;«premier cru» ; « Val de Loire »; unité géographique plus petite</t>
  </si>
  <si>
    <t xml:space="preserve">«Val de Loire»; unité géographique plus petite </t>
  </si>
  <si>
    <t>« Val de Loire »; moelleux ou doux</t>
  </si>
  <si>
    <t>«Boudes»; «Chanturgue»; «Châteaugay»; «Corent»; «Madargue»; unité géographique plus petite;</t>
  </si>
  <si>
    <t>« Brem »; « Chantonnay »; « Mareuil »; « Pissotte »; « Vix »; unité géographique plus petite</t>
  </si>
  <si>
    <t xml:space="preserve">«Val de Loire"; "sur lie"; unité géographique plus petite </t>
  </si>
  <si>
    <t xml:space="preserve">«Clisson»; «Gorges»; «Le Pallet» «Château-Thébaud»; «Goulaine»; «Monnières - Saint-Fiacre» et «Mouzillon - Tillières»; «Val de Loire"; "sur lie"; unité géographique plus petite </t>
  </si>
  <si>
    <t>« gamay »; «Amboise»; «Azay-le-Rideau»; «Chenonceaux»; «Mesland»; «Oisly»;«demi-sec»;«moelleux» ou « doux » pour «Amboise»; «Mesland» ou «Azay-le- Rideau» selon règlementation U.</t>
  </si>
  <si>
    <t>unité géographique plus petite;</t>
  </si>
  <si>
    <t>vins tranquilles blancs issus de raisins récoltés à surmaturité (passerillage sur pied. SR &gt;= 51 g/l</t>
  </si>
  <si>
    <t>1950; « Chaume-Premier cru des Coteaux du Layon » en 2003;</t>
  </si>
  <si>
    <t>9 septembre 1937 (vin blanc) 24 août 1961 (vin rouge et rosé)</t>
  </si>
  <si>
    <t>1936 (blanc), 1959 (rouge)</t>
  </si>
  <si>
    <t>1939 (1946 pour les mousseux)</t>
  </si>
  <si>
    <t>vins tranquilles blancs, rouges, rosés et des vins mousseux blancs et rosés</t>
  </si>
  <si>
    <t xml:space="preserve">«moelleux»  (SR&gt;= 20g/l); doux (SR &gt;=45);unité géographique </t>
  </si>
  <si>
    <t>vins blancs tranquilles issus de raisins récoltés à surmaturité (passerillage sur pied. Sucres résiduel (SR) &gt;= 34 g/l</t>
  </si>
  <si>
    <t>Rhône</t>
  </si>
  <si>
    <t>Rhône Méridional</t>
  </si>
  <si>
    <t>Chardonnay B, Aligoté B, Gamay N, Gamay de Chaudenay, Gamay de Bouze, Pinot Blanc B</t>
  </si>
  <si>
    <t>vins secs tranquilles rouges, rosés ou blancs</t>
  </si>
  <si>
    <t>«primeur» ou «nouveau»  ;   unité́ géographique plus petite</t>
  </si>
  <si>
    <t>Beaumes de Venise</t>
  </si>
  <si>
    <t>Grenache N , Mourvèdre N – Monastrell,  Syrah N - Shiraz</t>
  </si>
  <si>
    <t xml:space="preserve">vins tranquilles rouges, </t>
  </si>
  <si>
    <t xml:space="preserve">« Cru des Côtes du Rhône » ou « Vignobles de la Vallée du Rhône » ;   </t>
  </si>
  <si>
    <t>Cairanne</t>
  </si>
  <si>
    <t>Grenache N , Grenache blanc ,  Clairette B , Mourvèdre N, Syrah N,  Roussanne B.</t>
  </si>
  <si>
    <t xml:space="preserve">vin  blanc et rouge </t>
  </si>
  <si>
    <t>grande «Cru des Côtes du Rhône ;  unité géographique plus petite</t>
  </si>
  <si>
    <t>Châteauneuf-du-Pape</t>
  </si>
  <si>
    <t xml:space="preserve">Bourboulenc b, counoise n, mourvedre n, muscardin n, grenache n, terret noir n, grenache gris, grenache blanc, cinsaut n, clairette b, clairette rose rs, roussanne b, syrah n, piquepoul blanc b, piquepoul gris g, piquepoul noir n et brun argente n </t>
  </si>
  <si>
    <t xml:space="preserve">100 000 </t>
  </si>
  <si>
    <t>vins tranquilles rouges et blancs</t>
  </si>
  <si>
    <t>Clairette de Bellegarde</t>
  </si>
  <si>
    <t xml:space="preserve">Clairette B </t>
  </si>
  <si>
    <t xml:space="preserve">vins tranquilles blancs </t>
  </si>
  <si>
    <t>Costières de Nîmes</t>
  </si>
  <si>
    <t xml:space="preserve">Grenache N, Grenache blanc B, Marsanne B, Mourvèdre N – Monastrell,  Roussanne B, Syrah N - Shiraz </t>
  </si>
  <si>
    <t>VIN rouges, rosés et blancs.</t>
  </si>
  <si>
    <t xml:space="preserve">«Vignobles de la Vallée du Rhône»  ;  unité géographique plus petite ;  </t>
  </si>
  <si>
    <t>Côtes du Forez</t>
  </si>
  <si>
    <t xml:space="preserve">Gamay N </t>
  </si>
  <si>
    <t xml:space="preserve">vins secs tranquilles rouges ou rosés </t>
  </si>
  <si>
    <t>Côtes du Rhône</t>
  </si>
  <si>
    <t xml:space="preserve">Piquepoul blanc B, Syrah N – Shiraz, Ugni blanc B, Mourvèdre N – Monastrell, Viognier B, Roussanne B, Clairette B, Grenache blanc B, Grenache N, Marsanne B, Bourboulenc B - Doucillon blanc </t>
  </si>
  <si>
    <t xml:space="preserve">«Vignobles de la Vallée du Rhône» ;  «primeur» ou «nouveau » </t>
  </si>
  <si>
    <t>Côtes du Rhône Villages</t>
  </si>
  <si>
    <t>Clairette B , Grenache N , Grenache blanc B , Marsanne B , Roussanne B , Viognier B (vore appellation pour %)</t>
  </si>
  <si>
    <t xml:space="preserve">vins tranquilles  secs rouges, rosés et blancs </t>
  </si>
  <si>
    <t>«Vignobles de la Vallée du Rhône» + Crus (Nyons ;   Rochegude ;   Rousset-les-Vignes ;   Saint-Maurice ;   Saint-Pantaléon-les-Vignes et Suze-la-Rousse ;   ;   Gadagne ;   Massif d’Uchaux ;   Plan de Dieu ;   Puyméras ;   Roaix ;   Sablet ;   Sainte-Cécile ;   Séguret ;   Vaison-la-Romaine ;   Valréas et Visan ;   ;   Chusclan ;   Laudun ;   Saint-Gervais ;   et Signargues ;   En Ardèche : Saint Andéol ;  )</t>
  </si>
  <si>
    <t>Côtes du Vivarais</t>
  </si>
  <si>
    <t>Viognier B, Grenache N, Grenache Blanche, Cinsaut N, Clairette B, Roussanne B, Syrah N, Marselan N, Marsanne B</t>
  </si>
  <si>
    <t xml:space="preserve">vins tranquilles blancs, rouges et rosés </t>
  </si>
  <si>
    <t>« Vignobles de la Vallée du Rhône »  ;  unité géographique plus petite</t>
  </si>
  <si>
    <t>Gigondas</t>
  </si>
  <si>
    <t>Bourboulenc b, counoise n, mourvedre n, muscardin n, grenache n, terret noir n, grenache gris, grenache blanc, cinsaut n, clairette b, clairette rose rs, roussanne b, syrah n, piquepoul blanc b, piquepoul gris g, piquepoul noir n et brun argente n, Picardan B.</t>
  </si>
  <si>
    <t xml:space="preserve">vins rosés et rouges tranquilles </t>
  </si>
  <si>
    <t>« Cru des Côtes du Rhône » ou « Vignobles de la Vallée du Rhône » ;   ;  unité géographique plus petite</t>
  </si>
  <si>
    <t>Grignan-les-Adhémar</t>
  </si>
  <si>
    <t xml:space="preserve">Bourboulenc B, Mourvedre N, Viognier B, Grenache N, Grenache Blanc, Cinsaut N, Clairette B, Roussanne B, Syrah N, Marselan N, Marsanne B et Carignan N </t>
  </si>
  <si>
    <t>2 566 </t>
  </si>
  <si>
    <t>vins tranquilles  vins rouges, rosés ou blancs</t>
  </si>
  <si>
    <t>« Vignobles de la Vallée du Rhône »</t>
  </si>
  <si>
    <t>Lirac</t>
  </si>
  <si>
    <t xml:space="preserve">Bourboulenc B, Counoise N, Mourvedre N, Viognier B, Grenache N, Grenache Gris, Grenache Blanc, Cinsaut N, Clairette B, Clairette Rose Rs, Ugni Blanc B, Roussanne B, Syrah N, Piquepoul Blanc B, Piquepoul Noir N, Marsanne B et Carignan N. </t>
  </si>
  <si>
    <t xml:space="preserve">vins tranquilles secs rouges, rosés et blancs </t>
  </si>
  <si>
    <t>« Cru des Côtes du Rhône » ou « Vignobles de la Vallée du Rhône »</t>
  </si>
  <si>
    <t>Luberon</t>
  </si>
  <si>
    <t>Bourboulenc B — Doucillon blanc , Carignan N, Cinsaut N — Cinsault, Clairette B, Grenache N, Grenache blanc B , Marsanne B, Marselan N, Mourvèdre N — Monastrell ,Syrah N — Shiraz , Ugni blanc B , Vermentino B — Rolle , Viognier B.  Roussanne B</t>
  </si>
  <si>
    <t xml:space="preserve">aux vins tranquilles  rosés, rouges  et blancs </t>
  </si>
  <si>
    <t>«Vignobles de la Vallée du Rhône» ;  unité géographique plus petite</t>
  </si>
  <si>
    <t>Muscat de Beaumes-de-Venise</t>
  </si>
  <si>
    <t xml:space="preserve">vins doux naturels blancs, rosés et rouges </t>
  </si>
  <si>
    <t xml:space="preserve">« Vignobles de la Vallée du Rhône » ;  </t>
  </si>
  <si>
    <t>Rasteau</t>
  </si>
  <si>
    <t>Bourboulenc B, Counoise N, Mourvedre N, Viognier B, Muscardin N, Grenache N, Terret Noir N, Grenache Gris, Grenache Blanc, Cinsaut N, Clairette B, Clairette Rose Rs, Ugni Blanc B, Roussanne B, Syrah N, Piquepoul Blanc B, Piquepoul Noir N, Marsanne B, Brun Argente N et Carignan N.</t>
  </si>
  <si>
    <t xml:space="preserve">vin rouge  et au vin de liqueur </t>
  </si>
  <si>
    <t xml:space="preserve">« Cru des Côtes du Rhône » ;  « ambré » ;   « blanc » ;   « grenat » « rosé » ou « tuilé » ;  unité géographique plus petite ;  « Vignobles de la Vallée du Rhône » ;  « rancio » ;   « hors d’âge » ;  </t>
  </si>
  <si>
    <t>1944 pour les VDN,2010 pour les rouges</t>
  </si>
  <si>
    <t>Tavel</t>
  </si>
  <si>
    <t>Grenache N, Grenache gris G, Grenache blanc B, Clairette rose Rs ,Clairette B, Cinsaut N, Mourvèdre N, Syrah N, Piquepoul noir N, Piquepoul gris G, Piquepoul blanc B.</t>
  </si>
  <si>
    <t xml:space="preserve">vins tranquilles rosés </t>
  </si>
  <si>
    <t xml:space="preserve">« Cru des Côtes du Rhône » ou « Vignobles de la Vallée du Rhône » ;  </t>
  </si>
  <si>
    <t>Vacqueyras</t>
  </si>
  <si>
    <t>Viognier B , Bourboulenc ,  Grenache N,  Grenache blanc B,  Clairette B,  Cinsaut N,  Mourvèdre N,  Marsanne B, Syrah N,  Roussanne B.</t>
  </si>
  <si>
    <t xml:space="preserve">vins tranquilles, blanc, rosés et rouges </t>
  </si>
  <si>
    <t xml:space="preserve">«Cru des Côtes du Rhône» ou «Vignobles de la Vallée du Rhône» ;   </t>
  </si>
  <si>
    <t>Ventoux</t>
  </si>
  <si>
    <t xml:space="preserve">Vermentino B, Bourboulenc B, Counoise N, Mourvedre N, Viognier B, Grenache N, Grenache Blanc, Cinsaut N, Clairette B, Roussanne B, Syrah N, Piquepoul Noir N, Marselan N, Marsanne B et Carignan N. </t>
  </si>
  <si>
    <t>« primeur » ou « nouveau » ;  « Vignobles de la Vallée du Rhône » ;  unité géographique plus petite</t>
  </si>
  <si>
    <t>Vinsobres</t>
  </si>
  <si>
    <t xml:space="preserve">Grenache N, Syrah N – Shiraz,  Mourvèdre N - Monastrell </t>
  </si>
  <si>
    <t xml:space="preserve">vins rouges tranquilles </t>
  </si>
  <si>
    <t>grande « Cru des Côtes du Rhône » ou « Vignobles de la Vallée du Rhône » ;  unité géographique plus petite</t>
  </si>
  <si>
    <t>Rhône Septentrional</t>
  </si>
  <si>
    <t>Château-Grillet</t>
  </si>
  <si>
    <t>Viognier</t>
  </si>
  <si>
    <t>Châtillon-en-Diois</t>
  </si>
  <si>
    <t xml:space="preserve">Aligoté B gamay N chardonnay B </t>
  </si>
  <si>
    <t xml:space="preserve">vins tranquilles rouges, rosés et blancs </t>
  </si>
  <si>
    <t>Clairette de Die</t>
  </si>
  <si>
    <t>Clairette B, Muscat à petits grains rouges Rg Muscat à petits grains blancs B (voir appellation pour les %)</t>
  </si>
  <si>
    <t xml:space="preserve">vins vin mousseux de qualité́ et aux vin mousseux de qualité́ de type aromatique </t>
  </si>
  <si>
    <t>« méthode ancestrale »</t>
  </si>
  <si>
    <t>Condrieu</t>
  </si>
  <si>
    <t xml:space="preserve">vin tranquille et au vin tranquille de raisins passerillés (surmûris) </t>
  </si>
  <si>
    <t>« Cru des Côtes du Rhône » ou « Vignobles de la Vallée du Rhône » ;  unité géographique plus petite ;  « demi-sec » ;   « moelleux » ou « doux »</t>
  </si>
  <si>
    <t>Cornas</t>
  </si>
  <si>
    <t>syrah</t>
  </si>
  <si>
    <t>« Cru des Côtes du Rhône » ou « Vignobles de la Vallée du Rhône » ;  unité géographique plus petite</t>
  </si>
  <si>
    <t>Côte Rôtie</t>
  </si>
  <si>
    <t xml:space="preserve">Viognier B, Syrah N. </t>
  </si>
  <si>
    <t xml:space="preserve">vin tranquille  rouge </t>
  </si>
  <si>
    <t>Coteaux de Die</t>
  </si>
  <si>
    <t>clairette B</t>
  </si>
  <si>
    <t>Crémant de Die</t>
  </si>
  <si>
    <t>Muscat à Petits Grains Blancs, Aligoté B, Clairette B (voir appellation pour les %)</t>
  </si>
  <si>
    <t xml:space="preserve">vin mousseux de qualité́ </t>
  </si>
  <si>
    <t xml:space="preserve">Marsanne B , Roussanne B , Syrah N - Shiraz </t>
  </si>
  <si>
    <t>vins tranquilles blancs et rouges</t>
  </si>
  <si>
    <t>Hermitage / Ermitage / L'Hermitage / L'Ermitage</t>
  </si>
  <si>
    <t>vins tranquilles blancs et rouges, « vin de paille » blanc</t>
  </si>
  <si>
    <t xml:space="preserve">« Cru des Côtes du Rhône » ou « Vignobles de la Vallée du Rhône » ;  unité géographique plus petite ;  « vin de paille » </t>
  </si>
  <si>
    <t>Saint-Joseph</t>
  </si>
  <si>
    <t>Roussanne B, Syrah N et Marsanne B.</t>
  </si>
  <si>
    <t xml:space="preserve">vins tranquilles blancs et rouges </t>
  </si>
  <si>
    <t>Saint-Péray</t>
  </si>
  <si>
    <t xml:space="preserve">Roussanne B, Marsanne B </t>
  </si>
  <si>
    <t>vins blancs tranquilles et aux vins mousseux de qualité́ blancs</t>
  </si>
  <si>
    <t>muscat à petits grains B, muscat à petits grains Rg</t>
  </si>
  <si>
    <t>Pays-Basque,  Béarn, et Landes de Gascogne</t>
  </si>
  <si>
    <t>Béarn</t>
  </si>
  <si>
    <t xml:space="preserve">Cabernet franc N, Cabernet-Sauvignon N,  Gros Manseng B, Petit Manseng B , Raffiat de Moncade B,  Tannat N </t>
  </si>
  <si>
    <t>13 470</t>
  </si>
  <si>
    <t xml:space="preserve">vins secs tranquilles blancs;  rosés ou rouges </t>
  </si>
  <si>
    <t>« Sud-Ouest »</t>
  </si>
  <si>
    <t>Bergerac</t>
  </si>
  <si>
    <t xml:space="preserve">Cabernet franc N , Cabernet-Sauvignon N, Cot N – Malbec, Merlot N, Muscadelle B, Sauvignon B - Sauvignon blanc,  Sauvignon gris G - Fié gris,  Semillon B, Ugni blanc B </t>
  </si>
  <si>
    <t>Agenais et Lot et Garonne</t>
  </si>
  <si>
    <t>Brulhois</t>
  </si>
  <si>
    <t>Tannat N, Merlot N, Fer N, Cot N, Cabernet-Sauvignon N, Cabernet franc N</t>
  </si>
  <si>
    <t xml:space="preserve">vins secs tranquilles rouges et rosés </t>
  </si>
  <si>
    <t>Buzet</t>
  </si>
  <si>
    <t xml:space="preserve">Muscadelle B, Cot N, Petit Manseng B, Gros Manseng B, Sauvignon Gris G, Sauvignon Blanc B, Abouriou N, Colombard B, Cabernet-Sauvignon N, Merlot N, Sémillon B, Cabernet Franc N, Petit Verdot N </t>
  </si>
  <si>
    <t>vins secs tranquilles blancs;  rosés et rouges</t>
  </si>
  <si>
    <t>Quercy</t>
  </si>
  <si>
    <t>Cahors</t>
  </si>
  <si>
    <t>cot N (malbec) , merlot N et tannat N</t>
  </si>
  <si>
    <t xml:space="preserve">155 370 </t>
  </si>
  <si>
    <t>Corrèze</t>
  </si>
  <si>
    <t xml:space="preserve">Cabernet franc N Cabernet-Sauvignon N Chardonnay B, Chenin B , Merlot N, Sauvignon B - Sauvignon blanc </t>
  </si>
  <si>
    <t xml:space="preserve">vins tranquilles rouges;  blancs  </t>
  </si>
  <si>
    <t>« Sud-Ouest »;« Coteaux de la Vézère »;« vin de paille »</t>
  </si>
  <si>
    <t>Coteaux du Quercy</t>
  </si>
  <si>
    <t>Cot N, Gamay N, Merlot N, Cabernet Franc N, Tannat</t>
  </si>
  <si>
    <t>Vin rouge et rosé</t>
  </si>
  <si>
    <t>Côtes de Bergerac</t>
  </si>
  <si>
    <t>Muscadelle B, Cot N, Ondenc B, Chenin B, Sauvignon Gris G, Sauvignon Blanc B, Ugni Blanc B, Cabernet-Sauvignon N, Merlot N, Sémillon B, Cabernet Franc N</t>
  </si>
  <si>
    <t xml:space="preserve">Rouges  secs tranquilles et les vins blancs tranquilles demi-sec;  moelleux ou doux </t>
  </si>
  <si>
    <t>« Sud-Ouest »;« demi-sec », « moelleux » et « doux »</t>
  </si>
  <si>
    <t>Côtes de Duras</t>
  </si>
  <si>
    <t>Rouges et rosés  tranquilles;  blancs tranquilles  sec;  moelleux ou doux</t>
  </si>
  <si>
    <t>Rouergue et l'Aveyron</t>
  </si>
  <si>
    <t>Côtes de Millau</t>
  </si>
  <si>
    <t>Duras N, Chenin B, Gamay N, Fer N, Syrah N, Cabernet-Sauvignon N, Mauzac B.</t>
  </si>
  <si>
    <t xml:space="preserve">vins tranquilles sec rouges;  rosés et blancs </t>
  </si>
  <si>
    <t>Côtes de Montravel</t>
  </si>
  <si>
    <t xml:space="preserve">Sauvignon B, Muscadelle B, Sauvignon G, Sémillon B </t>
  </si>
  <si>
    <t xml:space="preserve">Vins blancs  moelleux </t>
  </si>
  <si>
    <t>Côtes du Marmandais</t>
  </si>
  <si>
    <t>Abouriou B, Cabernet franc N, Cabernet-Sauvignon N, Cot N – Malbec, Fer N - Fer Servadou, Braucol,, Mansois, Pinenc Gamay N, Merlot N, Sauvignon B - Sauvignon blanc, Sauvignon gris G - Fié gris, Syrah N - Shiraz</t>
  </si>
  <si>
    <t>vins tranquilles secs rouges, rosés et blancs</t>
  </si>
  <si>
    <t>«Sud-Ouest»</t>
  </si>
  <si>
    <t>Entraygues - Le Fel</t>
  </si>
  <si>
    <t>Mouyssagues N, Chenin B, Fer N, Cabernet-Sauvignon N, Cabernet Franc N, Mauzac B., Négret de Banhars N, Saint-côme B</t>
  </si>
  <si>
    <t>Estaing</t>
  </si>
  <si>
    <t xml:space="preserve">chenin B, mauzac B, saint-côme B appelé localement rousselou, fel, gamay N, cabernet franc N et cabernet-sauvignon N, abouriou N (gamay st Laurent N), castet N, duras N, négret de Banhars N, merlot N, mouyssaguès N et pinot N. </t>
  </si>
  <si>
    <t>Gascogne</t>
  </si>
  <si>
    <t>Floc de Gascogne</t>
  </si>
  <si>
    <t>Cot N, Petit Manseng B, Gros Manseng B, Sauvignon Gris G, Fer N, Sauvignon Blanc B, Folle Blanche B, Ugni Blanc B, Colombard B, Cabernet-Sauvignon N, Merlot N, Sémillon B, Baroque B, Cabernet,  Mauzac B Franc N, Tannat N</t>
  </si>
  <si>
    <t xml:space="preserve">vins de liqueur blancs et rosés </t>
  </si>
  <si>
    <t>Tarn et Garonne et 'Albigeois</t>
  </si>
  <si>
    <t>Gaillac</t>
  </si>
  <si>
    <t>Fer N - Fer Servadou, Braucol, Mansois, Pinenc Len de l’El B - Loin de l’Oeil, Ondenc B, Prunelard N, Syrah N - Shiraz, Muscadelle B, Mauzac B Duras N</t>
  </si>
  <si>
    <t>160 000</t>
  </si>
  <si>
    <t>vins blancs tranquilles et mousseux ; x vins rouges et rosés tranquilles; « méthode ancestrale »;  (vins mousseux de type aromatique);  « doux » (vins blancs tranquilles et mousseux bénéficiant de la mention « méthode ancestrale »);  « vendanges tardives » (vins blancs tranquilles)</t>
  </si>
  <si>
    <t>1938 (vin blanc) et 1970 (vins rouge et rosé)</t>
  </si>
  <si>
    <t>Gaillac premières côtes</t>
  </si>
  <si>
    <t>Muscadelle B, Ondenc B, Len de l'El B, Sauvignon B, Mauzac B, Mauzac Rose Rs</t>
  </si>
  <si>
    <t xml:space="preserve">vins blancs secs </t>
  </si>
  <si>
    <t>Haut-Montravel</t>
  </si>
  <si>
    <t>Muscadelle B , Semillon B, Sauvignon gris G.  Sauvignon B, ondenc B</t>
  </si>
  <si>
    <t>vins blancs  liquoreux (SR&gt;= 85 g/l)</t>
  </si>
  <si>
    <t>Irouléguy</t>
  </si>
  <si>
    <t>Tannat N, Petit Manseng B, Petit Courbu B, Gros Manseng B Courbu B, Cabernet-Sauvignon N, Cabernet franc N</t>
  </si>
  <si>
    <t xml:space="preserve">vins secs tranquilles rouges;  rosés et blancs </t>
  </si>
  <si>
    <t>Jurançon</t>
  </si>
  <si>
    <t>Petit Manseng B, Gros Manseng B</t>
  </si>
  <si>
    <t>vins tranquilles blancs secs ;  vins tranquilles blancs avec sucres fermentescibles (SR&gt;= 45 g/l)</t>
  </si>
  <si>
    <t>Madiran</t>
  </si>
  <si>
    <t>Fer N, Cabernet-Sauvignon N, Cabernet Franc N, Tannat N.</t>
  </si>
  <si>
    <t>61 738 </t>
  </si>
  <si>
    <t xml:space="preserve">vins secs tranquilles rouges </t>
  </si>
  <si>
    <t>« Sud-Ouest ». Nom d’une unité géographique plus petite</t>
  </si>
  <si>
    <t>Marcillac</t>
  </si>
  <si>
    <t>Prunelard N, Merlot N, Fer N,  Cabernet-Sauvignon N,</t>
  </si>
  <si>
    <t xml:space="preserve">aux vins tranquilles rouges ou rosés </t>
  </si>
  <si>
    <t>Monbazillac</t>
  </si>
  <si>
    <t>Muscadelle B Sauvignon B Sauvignon gris G Semillon B</t>
  </si>
  <si>
    <t>vin blanc tranquille blanc avec des sucres résiduels</t>
  </si>
  <si>
    <t>« Sud-Ouest », "Sélection de grains nobles"</t>
  </si>
  <si>
    <t>Montravel</t>
  </si>
  <si>
    <t>Muscadelle B, Cot N, Ondenc B, Sauvignon Gris G, Sauvignon Blanc B, Merlot N, Sémillon B, Cabernet-Sauvignon N</t>
  </si>
  <si>
    <t xml:space="preserve">vins secs tranquilles blancs et rouges </t>
  </si>
  <si>
    <t>Pacherenc du Vic-Bilh</t>
  </si>
  <si>
    <t>Courbu B, Petit Courbu B,  Petit Manseng B,  Gros Manseng B</t>
  </si>
  <si>
    <t xml:space="preserve">vins blancs secs et aux vins blancs avec sucres fermentescibles; </t>
  </si>
  <si>
    <t>Pécharmant</t>
  </si>
  <si>
    <t>Cot N - Malbec N,  Merlot N, Cabernet franc N, Cabernet-Sauvignon N</t>
  </si>
  <si>
    <t>14 864</t>
  </si>
  <si>
    <t xml:space="preserve">vins rouges secs tranquilles </t>
  </si>
  <si>
    <t>Charente-Maritime</t>
  </si>
  <si>
    <t>Pineau des Charentes*</t>
  </si>
  <si>
    <t xml:space="preserve">Cot N - Malbec N,  Cabernet franc N,  Cabernet-Sauvignon N, Colombard B, Folle blanche B Jurançon blanc B, Ugni blanc B, Merlot blanc B, Meslier Saint-François ,  Montils B, Sauvignon B, Semillon B, Merlot N </t>
  </si>
  <si>
    <t xml:space="preserve">vins de liqueur blancs;  rouges et rosés </t>
  </si>
  <si>
    <t>indication d’un millésime SIliqueur provenant à 100 % d’une même année. «vieux» et «très vieux» (ou son équivalent «extra vieux»).—  L’indication d’une mention d’âge est autorisée pour les Pineau des Charentes dont la durée de vieillissement sous bois est de 3 ans révolus. sI assemblage, la durée retenue est celle du lot ayant la durée de vieillissement sous bois la plus courte.</t>
  </si>
  <si>
    <t>Rosette</t>
  </si>
  <si>
    <t>Muscadelle B, Semillon B, Sauvignon gris G, Sauvignon B</t>
  </si>
  <si>
    <t>vins blancs tranquilles doux  (RS: &gt;= 25 et &lt;=51 g/l)</t>
  </si>
  <si>
    <t>Saint-Mont</t>
  </si>
  <si>
    <t>Arrufiac B – Arrufiat, Cabernet franc N, Cabernet-Sauvignon N, Courbu B - Gros Courbu, Fer N - Fer Servadou, Braucol, Mansois, Pinenc, Gros Manseng B, Merlot N, Petit Courbu B,  Petit Manseng B,  Tannat N</t>
  </si>
  <si>
    <t>Tarn et Garonne et de l'Albigeois</t>
  </si>
  <si>
    <t>Saint-Sardos</t>
  </si>
  <si>
    <t>Syrah N, Merlot N, Cabernet Franc N, Tannat N</t>
  </si>
  <si>
    <t xml:space="preserve">vins tranquilles rouges et rosés </t>
  </si>
  <si>
    <t>Saussignac</t>
  </si>
  <si>
    <t xml:space="preserve">Muscadelle B, Semillon B, Sauvignon gris G, Sauvignon B </t>
  </si>
  <si>
    <t>vins blancs tranquilles avec des sucres résiduels &gt;= 68 g/l</t>
  </si>
  <si>
    <t>Tursan</t>
  </si>
  <si>
    <t xml:space="preserve">Cabernet franc N Baroque B, Gros Manseng B,  Tannat N </t>
  </si>
  <si>
    <t>Sud-ouest</t>
  </si>
  <si>
    <t>Sud-Ouest</t>
  </si>
  <si>
    <t>Bordeaux</t>
  </si>
  <si>
    <t>Sauternais</t>
  </si>
  <si>
    <t>Barsac</t>
  </si>
  <si>
    <t>Muscadelle B , Sauvignon B - Sauvignon blanc, Sauvignon gris G - Fié gris,  Semillon B</t>
  </si>
  <si>
    <t>Liquoreux (sucres résiduels (SR&gt;= 45 g/l)</t>
  </si>
  <si>
    <t>« Vin de Bordeaux » ou «Grand Vin de Bordeaux »</t>
  </si>
  <si>
    <t>Blayais et Bougeais</t>
  </si>
  <si>
    <t>Blaye</t>
  </si>
  <si>
    <t>Merlot N , Cabernet franc N , Cabernet-Sauvignon N</t>
  </si>
  <si>
    <t>Rouge</t>
  </si>
  <si>
    <t>Cabernet franc N , Cabernet-Sauvignon N,  Carmenère N, Cot N – Malbec, Merlot N , Muscadelle B, Petit Verdot N, Sauvignon B - Sauvignon blanc ,Sauvignon gris G - Fié gris,  Semillon B</t>
  </si>
  <si>
    <t>2176 500</t>
  </si>
  <si>
    <t>Blancs secs, doux, liquoreux (5 725 ), rosés (3 537 ), rouges / claret (35 636 ha), claret / clairet (377 ha). Blanc doux : SR &gt;= 5 g/l et &lt;= 60 g/l</t>
  </si>
  <si>
    <t>« Vin de Bordeaux », «Haut-Benauge» (pour les vins blancs sec, 198 ha et doux, 4 ha)</t>
  </si>
  <si>
    <t>Bordeaux supérieur</t>
  </si>
  <si>
    <t>Blancs doux, liquoreux (47 ha) et rouges (12 405 ha ). Blanc doux SR &gt;= 17 g/l.</t>
  </si>
  <si>
    <t>« Vin de Bordeaux » ou « Grand Vin de Bordeaux »</t>
  </si>
  <si>
    <t>Bourg / Côtes de Bourg / Bourgeais</t>
  </si>
  <si>
    <t>Cabernet-Sauvignon N,  Cabernet franc N, Cot N, Colombard B,  Muscadelle B , Merlot N Semillon B , Sauvignon gris G,  Sauvignon B.</t>
  </si>
  <si>
    <t>Total: 1692 HA (Blanc: 44 ha ), (Rouge: 1648 ha)</t>
  </si>
  <si>
    <t>Blanc sec, Rouge</t>
  </si>
  <si>
    <t>Entre-Deux-Mers</t>
  </si>
  <si>
    <t>Cadillac</t>
  </si>
  <si>
    <t>Semillon B Sauvignon gris G Sauvignon B Muscadelle B Muscadelle B Sauvignon gris G</t>
  </si>
  <si>
    <t>Blanc doux ou liquoreux, SR&gt;= 51 g/l)</t>
  </si>
  <si>
    <t>Libournais</t>
  </si>
  <si>
    <t>Canon Fronsac</t>
  </si>
  <si>
    <t>Merlot N, Cabernet Franc N, Cabernet-Sauvignon N, Cot N et Petit Verdot N, Carménère.</t>
  </si>
  <si>
    <t>Cérons</t>
  </si>
  <si>
    <t>Doux ou Liquoreux (SR&gt;=45 g/l)</t>
  </si>
  <si>
    <t xml:space="preserve">« Vin de Bordeaux » ou « Grand Vin de Bordeaux </t>
  </si>
  <si>
    <t>Côtes de Blaye</t>
  </si>
  <si>
    <t xml:space="preserve">Ugni blanc B, Colombard B </t>
  </si>
  <si>
    <t>Blanc sec</t>
  </si>
  <si>
    <t>Côtes de Bordeaux</t>
  </si>
  <si>
    <t>Cabernet franc N , Cabernet-Sauvignon N, Cot N – Malbec, Merlot N, Muscadelle B, Sauvignon B -Sauvignon blanc Sauvignon gris G - Fié gris,  Semillon B</t>
  </si>
  <si>
    <t>10800 ha. (Cadillac Rouge: 1002 ha), (Blaye blanc,: 277ha), Rouge: 5213 ha),( Franc Blanc  doux: 5 ha, Blanc sec: 19 ha; Rouge: 387 ha); (Sainte Foy, Doux: 36 ha,  Blanc sec : 99 ha, Rouge: 164 ha);  (Castillon: Rouge: 1853 ha)</t>
  </si>
  <si>
    <t>Rouge, blanc sec, blanc moelleux et liquoreux). Moelleux: SR&gt;= 17 g/l et &lt;= 45 g/l. Liquoreux: SR&gt;= 51 g/l.</t>
  </si>
  <si>
    <t xml:space="preserve">« Vin de Bordeaux » ou « Grand Vin de Bordeaux »;« Blaye », « Cadillac », « Castillon », « Francs » ou « Sainte-Foy » </t>
  </si>
  <si>
    <t>Côtes de Bordeaux-Saint-Macaire</t>
  </si>
  <si>
    <t>Blanc sec ( 5 ha);blanc moelleux et doux (43 ha). Moelleux: SR&gt;= 34 g/l et &lt;= 45 g/l). Liquoreux: SR &gt;= 45 g/l.</t>
  </si>
  <si>
    <t>Crémant de Bordeaux</t>
  </si>
  <si>
    <t>Cabernet franc N , Cabernet-Sauvignon N,  Carménère N, Cot N – Malbec, Merlot N , Muscadelle B, Petit Verdot N, Sauvignon B - Sauvignon blanc ,Sauvignon gris G - Fié gris,  Sémillon B</t>
  </si>
  <si>
    <t>Blanc : 530 ha, Rosé: 140 ha</t>
  </si>
  <si>
    <t xml:space="preserve">Mousseux </t>
  </si>
  <si>
    <t xml:space="preserve">« Vin de Bordeaux » ou « Grand Vin de Bordeaux » </t>
  </si>
  <si>
    <t>Entre-deux-Mers</t>
  </si>
  <si>
    <t>Colombard B, Muscadelle, Merlot Blanc, Mauzac B, Sémillon B, Sauvignon Gris G, Sauvignon B et Ugni Blanc</t>
  </si>
  <si>
    <t>1441, (Haut Benauge 100 ha)</t>
  </si>
  <si>
    <t xml:space="preserve">« Vin de Bordeaux » ou «Grand Vin de Bordeaux », "Haut-Benauge" </t>
  </si>
  <si>
    <t>Fronsac</t>
  </si>
  <si>
    <t>Merlot N, Cabernet Franc N, Cabernet-Sauvignon N, Cot N et Petit Verdot N.</t>
  </si>
  <si>
    <t>Graves</t>
  </si>
  <si>
    <t>Blanc sec ( 749 ha), Rouge (2 528 ha)</t>
  </si>
  <si>
    <t>« Vin de Graves»</t>
  </si>
  <si>
    <t>Graves de Vayres</t>
  </si>
  <si>
    <t>Rouge (316 ha), Blanc sec (76 ha), Blanc doux (5 ha); RS&gt;= 4 g/l.</t>
  </si>
  <si>
    <t>« Vin de Bordeaux » ou «Grand Vin de Bordeaux », « sec »., « moelleux »</t>
  </si>
  <si>
    <t>Graves supérieures</t>
  </si>
  <si>
    <t>Muscadelle B , Sauvignon B - Sauvignon blanc, Sauvignon gris G - Fié gris, Semillon B</t>
  </si>
  <si>
    <t>Doux (SR&gt;= 34 g/l)</t>
  </si>
  <si>
    <t xml:space="preserve">« Vin de Graves» </t>
  </si>
  <si>
    <t>Le Médoc</t>
  </si>
  <si>
    <t>Haut-Médoc</t>
  </si>
  <si>
    <t>Cabernet franc N , Cabernet-Sauvignon N,  Carmenère N, Cot N – Malbec, Merlot N , Petit Verdot N</t>
  </si>
  <si>
    <t>« Vin de Bordeaux-Médoc » ou « Grand Vin de Bordeaux - Médoc »</t>
  </si>
  <si>
    <t>Lalande-de-Pomerol</t>
  </si>
  <si>
    <t>Listrac-Médoc</t>
  </si>
  <si>
    <t>« Bordeaux - Médoc », « Vin de Bordeaux - Médoc » ou « Grand Vin de Bordeaux - Médoc ».</t>
  </si>
  <si>
    <t>Loupiac</t>
  </si>
  <si>
    <t>Sémillon B ,Sauvignon gris G ,Sauvignon B. Muscadelle B</t>
  </si>
  <si>
    <t>Vin doux ou liquoreux (SR &gt;= 45 g/l)</t>
  </si>
  <si>
    <t>Lussac Saint-Emilion</t>
  </si>
  <si>
    <t>Merlot N, franc N , Cabernet-Sauvignon N,  Carmenère N, Cot N – Malbec, Petit Verdot N</t>
  </si>
  <si>
    <t>« Vin de Bordeaux - Médoc » ou « Grand Vin de Bordeaux - Médoc »</t>
  </si>
  <si>
    <t>Margaux</t>
  </si>
  <si>
    <t xml:space="preserve">«Vin de Bordeaux - Médoc » ou « Grand Vin de Bordeaux - Médoc » </t>
  </si>
  <si>
    <t>Médoc</t>
  </si>
  <si>
    <t>Montagne-Saint-Emilion</t>
  </si>
  <si>
    <t>Rouge sec</t>
  </si>
  <si>
    <t>Moulis / Moulis-en-Médoc</t>
  </si>
  <si>
    <t xml:space="preserve">« Bordeaux - Médoc », « Vin de Bordeaux - Médoc » ou « Grand Vin de Bordeaux - Médoc ». </t>
  </si>
  <si>
    <t>Pauillac</t>
  </si>
  <si>
    <t xml:space="preserve">«Bordeaux - Médoc», «Vin de Bordeaux-Médoc» ou «Grand Vin de Bordeaux - Médoc». </t>
  </si>
  <si>
    <t>Pessac-Léognan</t>
  </si>
  <si>
    <t>Blanc (275 ha), Rouge (1491 ha)</t>
  </si>
  <si>
    <t xml:space="preserve">« Vin de Graves » ou « Grand Vin de Graves » </t>
  </si>
  <si>
    <t>Pomerol</t>
  </si>
  <si>
    <t>« Vin de Bordeaux » ou «Grand Vin de Bordeaux ».</t>
  </si>
  <si>
    <t>Premières Côtes de Bordeaux</t>
  </si>
  <si>
    <t>Sémillon B Sauvignon gris G Sauvignon B Muscadelle B Muscadelle B Sauvignon gris G</t>
  </si>
  <si>
    <t>Blanc doux ou liquoreux, SR&gt;= 34 g/l)</t>
  </si>
  <si>
    <t>Puisseguin Saint-Emilion</t>
  </si>
  <si>
    <t>Saint-Emilion</t>
  </si>
  <si>
    <t>Saint-Emilion Grand Cru</t>
  </si>
  <si>
    <t>« grand cru classé » ou « premier grand cru classé » suivant le classement officiel</t>
  </si>
  <si>
    <t>Saint-Estèphe</t>
  </si>
  <si>
    <t>Saint-Georges-Saint-Emilion</t>
  </si>
  <si>
    <t>« Vin de Bordeaux » ou « Grand Vin de Bordeaux ».</t>
  </si>
  <si>
    <t>Saint-Julien</t>
  </si>
  <si>
    <t>« Vin de Bordeaux - Médoc » ou « Grand Vin de Bordeaux - Médoc »</t>
  </si>
  <si>
    <t>Sainte-Croix-du-Mont</t>
  </si>
  <si>
    <t>Sémillon B Sauvignon gris G Sauvignon B Muscadelle B Sauvignon gris G</t>
  </si>
  <si>
    <t>Sainte-Foy-Bordeaux</t>
  </si>
  <si>
    <t>Carménere N, Sauvignon Gris G, Sauvignon B, Merlot N, Cabernet-Sauvignon N, Merlot Blanc B, Sémillon B, Cabernet Franc N et Petit Verdot N.</t>
  </si>
  <si>
    <t>Blancs sec (99  ha), Blanc doux (36 ha), Rouge (164 ha). Moelleux: SR &gt;= 17 g/l et &lt;= 41 g/l). Liquoreux: SR &gt;= 51 g/l.</t>
  </si>
  <si>
    <t>Sauternes</t>
  </si>
  <si>
    <t>Muscadelle B , Sauvignon B - Sauvignon blanc, Sauvignon gris G - Fié gris,  Sémillon B</t>
  </si>
  <si>
    <t>Doux ou Liquoreux (SR&gt;=45 G/L)</t>
  </si>
  <si>
    <t>Climats , dénominations géographiques complémentaires (DGC)</t>
  </si>
  <si>
    <t>Lieudits</t>
  </si>
  <si>
    <t>DÉNOMINATIONS COMPLÉMENTAIRES OU AUTRES DGM</t>
  </si>
  <si>
    <t>Bourgogne</t>
  </si>
  <si>
    <t>Chablis &amp; grand Auxerrois</t>
  </si>
  <si>
    <t>Chablis</t>
  </si>
  <si>
    <t xml:space="preserve">Premier cru:  « Beauroy », 	« Côte de Savant », 	« Troesmes » ;	 Berdiot » ;	Chaume de Talvat » ;	Côte de Jouan » ; 	Côte de Léchet » ;	Côte de Vaubarousse » ;	Fourchaume », 	« Côte de Fontenay », 	« L'Homme Mort », 	« Vaulorent », 	« Vaupulent » ; 	Les Beauregards », 	« Côte de Cuisy » ;	Les Fourneaux », 	« Côte des Prés-Girots », 	« Morein » ;	Mont de Milieu » ;	Montée de Tonnerre », 	« Chapelot », 	« Côte de Bréchain », 	« Pied d'Aloup » ;	 Montmains », 	« Butteaux », 	« Forêts » ;	Vaillons », 	« Beugnons »,	« Chatains », 	« les Épinottes », 	« Les Lys », 	« Mélinots » ; 	« Roncières », 	« Sécher » ;	- « Vau de Vey », 	« Vaux Ragons » ;	 - « Vau Ligneau » ;	- « Vaucoupin » ;	- « Vosgros »,	 « Vaugiraut ». </t>
  </si>
  <si>
    <t>Chardonnay</t>
  </si>
  <si>
    <t>Vins secs tranquilles blancs</t>
  </si>
  <si>
    <t>3 367,28 , Premier Cru :  783,19 ,</t>
  </si>
  <si>
    <t>« Vin de Bourgogne » ou « Grand Vin de Bourgogne »; unité géographique plus petite</t>
  </si>
  <si>
    <t>Chablis grand cru</t>
  </si>
  <si>
    <t>Grand cru: - « Bougros » ;	- « Grenouilles » ;	- « Les Clos » ;	- « Preuses » ;	- « Valmur » ;	- « Vaudésir ».</t>
  </si>
  <si>
    <t xml:space="preserve">99,67 , Chablis Grand Cru: 1,90 , Blanchot: 12,11 ,Bougros: 15,09 ,Les Clos: 26,71 ,Grenouilles: 8,74 ,Preuses: 11,13 ,Valmur: 10,62 ,Vaudésir: 13,37 </t>
  </si>
  <si>
    <t>Irancy</t>
  </si>
  <si>
    <t>Pinot Noir N, César N, Pinot Gris G</t>
  </si>
  <si>
    <t>Vins secs tranquilles rouge</t>
  </si>
  <si>
    <t>Petit Chablis</t>
  </si>
  <si>
    <t>Saint-Bris</t>
  </si>
  <si>
    <t>Sauvignon Gris G, Sauvignon Blanc B</t>
  </si>
  <si>
    <t xml:space="preserve"> unité géographique plus petite</t>
  </si>
  <si>
    <t>Vézelay</t>
  </si>
  <si>
    <t>Châtillonnais</t>
  </si>
  <si>
    <t>Appellations: - « Chitry » ;	- « Côte Chalonnaise » ;	- « Côtes d’Auxerre » ;	- « Côtes du Couchois » ;	- « Côte Saint-Jacques » ;	- « Coulanges-la-Vineuse » ;	- « Epineuil » ;	- « Hautes Côtes de Beaune » ;	- « Hautes Côtes de Nuits » ;	- « La Chapelle Notre-Dame » ;	- « Le Chapitre » ;	- « Montrecul » ou « Montre-Cul » ou « En Montre-Cul » ;	- « Tonnerre » ;	- « Vézelay ».</t>
  </si>
  <si>
    <t>Chardonnay B,  Cesar N, Gamay N, Pinot Noir N, Pinot Gris G et Pinot Blanc B</t>
  </si>
  <si>
    <t>Vins tranquilles secs blancs et rouges</t>
  </si>
  <si>
    <t>Vins blancs : 988 ,68  environ ; Vins rouges et rosés: 1 666, 87  environ</t>
  </si>
  <si>
    <t>« Vin de Bourgogne »;unité géographique plus petite</t>
  </si>
  <si>
    <t>Bourgogne aligoté</t>
  </si>
  <si>
    <t>Aligoté</t>
  </si>
  <si>
    <t>Bourgogne mousseux</t>
  </si>
  <si>
    <t>Chardonnay B, Aligoté B, Cesar N, Gamay N, Gamay de Chaudenay, Gamay de Bouze, Pinot Noir N, Melon B, Pinot Gris G et Pinot Blanc B</t>
  </si>
  <si>
    <t>Mousseux de qualité</t>
  </si>
  <si>
    <t>Bourgogne Passe-tout-grains</t>
  </si>
  <si>
    <t>Chardonnay B, Gamay N, Pinot Noir N, Pinot Gris G et Pinot Blanc B</t>
  </si>
  <si>
    <t>Vins tranquilles secs blancs, rouges et rosés</t>
  </si>
  <si>
    <t>Crémant de Bourgogne</t>
  </si>
  <si>
    <t>Pinot Gris</t>
  </si>
  <si>
    <t>Vins mousseux de qualité́  (Blanc, Blanc  de Blanc, Blanc de Noir et Rosé)</t>
  </si>
  <si>
    <t>Coteaux Bourguignons / Bourgogne grand ordinaire / Bourgogne ordinaire</t>
  </si>
  <si>
    <t>Chardonnay B, Gamay N, Pinot Noir N, Pinot Gris G et Pinot Blanc B, César N, Gamay de Chaudenay, Gamay de Bouze, Melon B, Aligoté B.</t>
  </si>
  <si>
    <t>Côte Chalonnaise</t>
  </si>
  <si>
    <t>Bouzeron</t>
  </si>
  <si>
    <t>Givry</t>
  </si>
  <si>
    <t xml:space="preserve">Premiers crus:- « A Vigne Rouge » ;	- « Clos du Cellier aux Moines » ; 	- « Champ Nalot » ;	- « Clos Charlé » ;	- « Clos de la Baraude » ;	- « Clos du Cras long » ;	- « Clos du Vernoy » ;	- « Clos Jus » ;	- « Clos Marceaux » ;	- « Clos Marole » ;	- « Clos Salomon » ;	- « Clos Saint-Paul » ;	- « Clos Saint-Pierre » ;	- « Crausot » ;	- « Crémillons » ;	- « En Choué » ;	- « En Veau » ;	- « La Brûlée » ;	- « La Grande Berge » ; 	- « La Matrosse » ;	- « La Petite Berge » ;	- « La Plante » ;	- « Le Champ Lalot » ;	- « Le Médenchot » ;	- « Le Paradis » ;	- « Le Petit Prétan » ;	- « Le Vernoy » ;	- « Le Vigron » ;	- « Les Bois Chevaux » ;	- « Les Bois Gautiers » ;	- « Les Combes » ;	- « Les Galaffres » ;	- « Les Grandes Vignes » ; 	- « Les Grands Prétans » ; 	- « Le Pied du Clou » ;	- « Petit Marole » ;	- « Pied de Chaume »	- « Servoisine ». </t>
  </si>
  <si>
    <t xml:space="preserve">Pinot Noir N, Chardonnay B, </t>
  </si>
  <si>
    <t>Vins secs tranquilles rouges et blancs</t>
  </si>
  <si>
    <t>Rouges : 248,23 (dont 127,60  en Premier Cru) ;Blancs : 55,37  (dont 18,72  en Premier Cru</t>
  </si>
  <si>
    <t>00/00/1946</t>
  </si>
  <si>
    <t>Mercurey</t>
  </si>
  <si>
    <t xml:space="preserve">Premier cru:  - « Clos de Paradis » ;	- « Clos des Barraults » ;	- « Clos des grands Voyens » ;	- « Clos des Montaigus »	- « Clos des Myglands » ;	- « Clos du Château de Montaigu » ; 	- « Clos Marcilly » ;	- « Clos Tonnerre » ;	- « Clos Voyens » ;	- « Grand Clos Fortoul » ;	- « Griffères » ;	- « La Bondue » ;	- « La Cailloute » ;	- « La Chassière » ;	- « La Levrière » ;	- « La Mission » ; 	- « Le Clos du Roy » ;	- « Le Clos l’Evêque » ; 	- « Les Byots » ; 	« Les Champs Martin » ; 	- « Les Combins » ;	- « Les Crêts » ;	- « Les Croichots » ; 	- « Les Fourneaux » ; 	- « Les Montaigus » ; 	- « Les Naugues » ;	- « Les Puillets » ; 	- « Les Ruelles » ;	- « Les Saumonts » ; - « Les Vasées » ;	- « Les Velley » ;	- « Sazenay ». 	</t>
  </si>
  <si>
    <t>Bourg Bassot, Bourg-Neuf, Chamirey, Champ Ladoy,, Champ Pillot, Champ Roin, Clos Château de Montaigu, Clos des Hayes, Clos Fortoul, Clos Rochette-Mauvarennes, Creu de Montelons, En Boussoy, En Grillot, En Pierre Milley, En Theurot, Es Montelons, Etroyes, Garnerot, La Brigadière, La Charmée, La Chiquette, La Corvée, La Creuse, La Croix Rousse, La Perrière, La Pillotte, La Plante Chassey, Le Bois Cassien, Le Bourg, Le Clos la Marche, Le Clos Laurent, Le Clos Rond, Le Closeau, Le Crêt, Le Fourneau, Le Meix de la Guinarde, Le Meix Foulot, Le Meix Frappé, Le Puits Brintet, Le Saut Muchiau, Les Bacs, Les Berlands-Framboisière, Les Bois de Lalier, Les Bosebuts, Les Bussières, Les Caraby, Les Caudroyes, Les Chaumellottes, Les Chavances, Les Cheneaults,Les CreuxLes DouésLes Marcoeurs, Les Montelons, Les Montots, Les Morées, Les Morins, Les Murgers, Les Mussiaux, Les Noiterons, Les Obus, Les Plantes, Les Pronges, Les Rochelles, Les Varennes, Les Vaux, Les Vignes d'Orge, Les Vignes de la Bouthière, Les Vignes des Chazeaux, Les Villeranges, Meix Adenot, Mipon Château, Ropiton, Sarrazine, Touches, Vigne de Maillonge,Vignes du Chapître</t>
  </si>
  <si>
    <t>Rouges : 543,17  (dont 148,22  en Premier Cru) ; Blancs : 105,83  (dont 17,79  en Premier Cru)</t>
  </si>
  <si>
    <t>Montagny</t>
  </si>
  <si>
    <t xml:space="preserve">Premier cru:   - « Champ Toizeau » ;	- « Chazelle » ;	- « Cornevent » ;	- « Creux de Beaux champs » ; 	- « L’Epaule » ; 	- « La Condemine du Vieux Château » ; 	- « La Grande Pièce » ;	- « La Moullière » ;	- « Le Clos Chaudron » ; 	- « Le Cloux » ;	- « Le Clouzot » ;	- « Le Vieux Château » ; 	- « Les Bassets » ;	- « Les Beaux champs » ; 	- « Les Bonneveaux » ;	- « Les Bordes » ;	- « Les Bouchots » ;	- « Les Burnins » ;	- « Les Chaniots » ;	- « Les Chaumelottes » ; 	- « Les Coères » ;	- « Les Combes » ;	- « Les Coudrettes » ;	- « Les Craboulettes » ;	- « Les Garchères » ; 	- « Les Gouresses » ; 	- « Les Jardins » ;	- « Les Las » ;	- « Les Macles » ; 	- « Les Maroques » ;	 - « Les Paquiers » ; 	- « Les Perrières » ; 	- « Les Pidances » ; 	- « Les Platières » ; 	- « Les Resses » ; 	- « Les Treuffères » ;	- « Les Vignes Derrière » ; 	- « Les Vignes des Prés » ;	- « Les Vignes longues » ; 	- « Mont Laurent » ;	- « Montcuchot » ;	- « Montorge » ;	- « Sainte Morille » ;	- « Saint-Ytages » ;	- « Sous les Feilles » ;	- « Vigne du soleil » ;	- « Vignes Couland » ;	- « Vignes Saint-Pierre » ; 	- « Vignes sur le Cloux ». </t>
  </si>
  <si>
    <t>351,6  (dont 210 75  en Premier Cru)</t>
  </si>
  <si>
    <t>Rully</t>
  </si>
  <si>
    <t xml:space="preserve">Premier cru:  - « Agneux » ;	- « Champs Cloux » ;	- « Chapitre » ;	- « Clos du Chaigne (à Jean de France) » ;	- « Clos St Jacques » ;	- « Cloux » ;	- « Grésigny » ;	- « La Bressande » ;	- « La Fosse » ;	- « La Pucelle » ;	- « La Renarde » ;	- « Le Meix Cadot » ; 	- « Le Meix Caillet » ; 	- « Les Pierres » ;	- « Margotés » ;	- « Marissou » ; 	- « Molesme » ;	- « Montpalais » ; 	- « Pillot » ;	- « Préaux » ;	- « Rabourcé » ;	 - « Raclot » ;	- « Vauvry ». </t>
  </si>
  <si>
    <t>247  (Blanc  67  en Premier cru)  122  (Rouge  22  en Premier cru)</t>
  </si>
  <si>
    <t xml:space="preserve">« Vin de Bourgogne » ou « Grand Vin de Bourgogne ». </t>
  </si>
  <si>
    <t>Côte de Beaune</t>
  </si>
  <si>
    <t>Aloxe-Corton</t>
  </si>
  <si>
    <t xml:space="preserve">Premier cru: - « Clos des Maréchaudes » ; 	- « Clos du Chapitre » ;	- « La Coutière » ;	- « La Maréchaude » ; 	- « La Toppe au Vert » ; 	- « Les Chaillots » ;	- « Les Fournières » ; 	- « Les Guérets » ;	- « Les Maréchaudes » ;	- « Les Moutottes ;	- « Les Paulands » ;	- « Les Petites Folières » ; 	- « Les Valozières » ;	- « Les Vercots ». </t>
  </si>
  <si>
    <t>118,53  (Rouge  35,91  en Premier cru)  1,36  (Blanc  0,37 en Premier cru)</t>
  </si>
  <si>
    <t>Auxey-Duresses</t>
  </si>
  <si>
    <t xml:space="preserve">Premier cru:  - « Bas des Duresses » ; 	- « Climat du Val » ;	- « Clos du Val » ;	- « La Chapelle » ; 	- « Les Bréterins » ; 	- « Les Duresses » ;	- « Les Ecussaux » ;	- « Les Grands Champs » ; 	- « Reugne ». </t>
  </si>
  <si>
    <t xml:space="preserve">91,54  (Rouge  27,11 en Premier cru)  43 ,6  (Blanc  3,47 Premier cru) </t>
  </si>
  <si>
    <t>« Vin de Bourgogne » ou « Grand Vin de Bourgogne », « Côte de Beaune »;unité géographique plus petite</t>
  </si>
  <si>
    <t>Bâtard-Montrachet</t>
  </si>
  <si>
    <t>Grand cru</t>
  </si>
  <si>
    <t>Vins tranquilles secs blanc</t>
  </si>
  <si>
    <t>« Vin de Bourgogne » ou « Grand Vin de Bourgogne », « Côte de Beaune »</t>
  </si>
  <si>
    <t>Beaune</t>
  </si>
  <si>
    <t xml:space="preserve">Premier cru:   - « A l’Ecu » ;	- « Aux Coucherias » ;	- « Aux Cras » ;	- « Belissand » ;	- « Blanches Fleurs » ;	- « Champs Pimont » ;	- « Clos de l’Ecu » ;	- « Clos de la Feguine » ;	- « Clos de la Mousse » ;	- « Clos de roi » ;	- « Clos des Avaux » ;	- « Clos des Ursules » ;	- « Clos Saint-Landry » ;	- « En Genêt » ;	- « En l’Orme » ;	- « La Mignotte » ;	- « Le Bas des Teurons » ;	- « Le Clos des Mouches » ;	 - « Les Aigrots » ;	- « Les Avaux » ;	- « Les Boucherottes » ; 	- « Les Bressandes » ;	- « Les Cents Vignes » ;	- « Les Chouacheux » ;	- « Les Epenotes » ;	- « Les Fèves » ;	- « Les Grèves » ;	- « Les Marconnets » ;	- « Les Montrevenots » ;	- « Les Perrières » ;	- « Les Reversés » ;	- « Les Sceaux » ;	- « Les Seurey » ;	- « Les Sizies » ;	- « Les Teurons » ;	- « Les Toussaints » ;	- « Les Tuvilains » ;	- « Les Vignes Franches » ;	- « Montée Rouge » ;	- « Pertuisots » ;	- « Sur les Grèves » ;	- « Sur les Grèves-Clos Sainte-Anne ». </t>
  </si>
  <si>
    <t>Rouges : 355,16  (dont 270,16  en Premier Cru)  Blancs : 58,43  (dont 39,67  en Premier Cru)</t>
  </si>
  <si>
    <t>Bienvenues-Bâtard-Montrachet</t>
  </si>
  <si>
    <t>Vins tranquilles secs blancs</t>
  </si>
  <si>
    <t>Blagny</t>
  </si>
  <si>
    <t xml:space="preserve">Premier cru:   - « Hameau de Blagny »,	- « La Garenne ou sur la Garenne » ;	 - « La Jeunellotte » ;	- « La Pièce sous le Bois » ; 	- « Sous Blagny » ;	- « Sous le Dos d’Ane » ;	 - « Sous le Puits ». </t>
  </si>
  <si>
    <t>Le Bois de Blagny, Le Trézin, Les Ravelles</t>
  </si>
  <si>
    <t>Pinot Noir N</t>
  </si>
  <si>
    <t>4,46  (dont 4,10  en Premier Cru)</t>
  </si>
  <si>
    <t>00/00/1937</t>
  </si>
  <si>
    <t>Charlemagne</t>
  </si>
  <si>
    <t>Basses Mourottes, En Charlemagne, Hautes Mourottes, Le Charlemagne, Le CortonLes Languettes, Les Pougets, Les Renardes</t>
  </si>
  <si>
    <t xml:space="preserve">Premier cru: - « Abbaye de Morgeot » ; 	- « Blanchot dessus » ;	- « Bois de Chassagne » ;	 - « Cailleret » ; 	- « Champs Jendreau » ;	- « Chassagne » ;	- « Chassagne du Clos Saint-Jean » ;	 - « Clos Chareau » ;	- « Clos Pitois » ;	- « Clos Saint-Jean » ;	- « Dent de Chien » ;	- « En Cailleret » ;	- « En Remilly » ;	- « En Virondot » ;	- « Ez Crets » ;	- « Ez Crottes » ;	- « Francemont » ;	- « Guerchère » ;	- « La Boudriotte » ;	- « La Cardeuse » ;	- « La Chapelle » ;	- « La Grande Borne » ;	- « La Grande Montagne » ;	- « La Maltroie » ;	- « La Romanée » ;	- « La Roquemaure » ;	- « Les Baudines » ;	- « Les Boirettes » ; 	- « Les Bondues » ;	- « Les Brussonnes » ;	- « Les Champs gain » ;	- « Les Chaumées » ;	- « Les Chaumes » ;	- « Les Chenevottes » ;	- « Les Combards » ;	- « Les Commes » ;	- « Les Embazées » ;	- « Les Fairendes » ;	- « Les Grandes Ruchottes » ; 	- « Les Grands Clos » ;	- « Les Macherelles » ;	- « Les Murées » ;	- « Les Pasquelles » ;	- « Les Petites Fairendes » ;	- « Les Petits Clos » ;	- « Les Places » ;	- « Les Rebichets » ;	- « Les Vergers » ;	- « Morgeot » ;	- « Petingeret » ;	- « Tête du Clos » ;	- « Tonton Marcel » ;	- « Vide Bourse » ;	- « Vigne Blanche » ;	- « Vigne Derrière ». </t>
  </si>
  <si>
    <t>Blancs : 215,93  (dont 118,66  en Premier Cru)  Rouges : 92,16  (dont 27,95  en Premier Cru)</t>
  </si>
  <si>
    <t>Chevalier-Montrachet</t>
  </si>
  <si>
    <t xml:space="preserve">Grand cru: </t>
  </si>
  <si>
    <t>Chorey-lès-Beaune</t>
  </si>
  <si>
    <t>Chardonnay, Pinot Noir</t>
  </si>
  <si>
    <t xml:space="preserve">Rouges : 257,30   Blancs : 11,47 </t>
  </si>
  <si>
    <t>Corton</t>
  </si>
  <si>
    <t xml:space="preserve">Grand cru: - « Basses Mourottes » ; 	- « Clos des Meix » ;	- « Hautes Mourottes » ; 	- « La Toppe au Vert » ;	 - « La Vigne au Saint » ;	 - « Le Clos du Roi » ; 	- « Le Corton » ;	- « Le Meix Lallemand » ; 	- « Le Rognet et Corton » ;	 - « Les Bressandes » ;	- « Les Carrières » ;	- « Les Chaumes » ; 	- « Les Combes » ;	- « Les Fiètres » ;	- « Les Grandes Lolières » ; 	- « Les Grèves » ;	- « Les Languettes » ;	- « Les Maréchaudes » ;	- « Les Moutottes » ;	- « Les Paulands » ;	- « Les Perrières » ;	- « Les Pougets » ;	- « Les Renardes » ;	- « Les Vergennes ». </t>
  </si>
  <si>
    <t xml:space="preserve">Rouges : 88,68   Blancs : 4,17 </t>
  </si>
  <si>
    <t>Corton-Charlemagne</t>
  </si>
  <si>
    <t xml:space="preserve">Rouges : 14,54   Blancs : 16,78 </t>
  </si>
  <si>
    <t>Côte de Beaune-Villages</t>
  </si>
  <si>
    <t>31/09/1937</t>
  </si>
  <si>
    <t>Criots-Bâtard-Montrachet</t>
  </si>
  <si>
    <t>Grand cru: Les Criots</t>
  </si>
  <si>
    <t>« Vin de Bourgogne » ou « Grand Vin de Bourgogne »</t>
  </si>
  <si>
    <t>Ladoix</t>
  </si>
  <si>
    <t xml:space="preserve">Premier cru:  - « Basses Mourottes » ; 	- « Bois Roussot » ;	- « En Naget » ;	- « Hautes Mourottes » ; 	- « La Corvée » ; 	- « La Micaude » ; 	- « Le Clou d’Orge » ;	- « Le Rognet et Corton » ;	- « Les Buis » ;	- « Les Grêchons et Foutrières » ; 	- « Les Joyeuses ». </t>
  </si>
  <si>
    <t>Rouges : 73,77  (dont 15,98  en Premier Cru)  Blancs : 34,22  (dont 8,91  en Premier Cru);</t>
  </si>
  <si>
    <t>Maranges</t>
  </si>
  <si>
    <t xml:space="preserve">Premier cru:   - « Clos de la Boutière » ;	- « Clos de la Fussière » ; 	- « La Fussière » ;	- « Le Clos des Loyères » ; 	- « Le Clos des Rois » ; 	- « Le Croix Moines » ;	- « Les Clos Roussots ». </t>
  </si>
  <si>
    <t>Rouges : 177,14    (dont 78,94  en Premier Cru)  Blancs : 15,66  (dont 4,79  en Premier Cru)</t>
  </si>
  <si>
    <t>76.6</t>
  </si>
  <si>
    <t>00/00/1988</t>
  </si>
  <si>
    <t>Meursault</t>
  </si>
  <si>
    <t xml:space="preserve">Premier cru: - « Blagny » ;	- « Charmes » ;	- « Clos des Perrières » ;	- « Genevrières » ;	- « La Jeunellotte » ;	- « La Pièce sous le Bois » ; 	- « Le Porusot » ;	- « Les Bouchères »	- « Les Caillerets » ;	- « Les Cras » ; 	- « Les Gouttes d’Or » ;	- « Les Plures » ;	- « Les Ravelles » ;	- « Les Santenots Blancs » ;	- « Les Santenots du Milieu » ; 	- « Perrières » ; 	- « Porusot » ;	- « Sous Blagny » ;	- « Sous le Dos d’Ane ». </t>
  </si>
  <si>
    <t>Blancs : 381,04    (dont 107,37  en Premier Cru)  Rouges : 10,66    (dont 1,27  en Premier Cru)</t>
  </si>
  <si>
    <t>Monthélie</t>
  </si>
  <si>
    <t xml:space="preserve">Premier cru:  - « Clos des Toisières » ;	- « La Taupine » ;	- « Le Cas Rougeot » ;	- « Le Château Gaillard » ; 	- « Le Clos Gauthey » ; 	- « Le Clou des Chênes » ; 	- « Le Meix Bataille » ;	- « Le Village » ; 	- « Les Barbières » ;	- « Les Champs Fulliots » ; 	- « Les Clous » ;	- « Les Duresses » ;	- « Les Riottes » ;	- « Les Vignes Rondes » ; 	- « Sur la Velle ». </t>
  </si>
  <si>
    <t>Rouges : 109,65  (dont 34,52  en Premier Cru)  Blancs : 18,11   (dont 2, 11  en Premier Cru)</t>
  </si>
  <si>
    <t>30/071937</t>
  </si>
  <si>
    <t>Montrachet</t>
  </si>
  <si>
    <t>Pernand-Vergelesses</t>
  </si>
  <si>
    <t xml:space="preserve">Premier cru:   - « Clos Berthet » ;	- « Creux de la Net » ;	- « En Caradeux » ;	- « Ile des Vergelesses » ; 	- « Les Fichots » ; 	- « Sous Frétille » ;	- « Vergelesses » ;	- « Village de Pernand ». </t>
  </si>
  <si>
    <t>Rouges : 76,10  dont 41,49  en Premier Cru)  Blancs : 65,13   (dont 19,45  en Premier Cru)</t>
  </si>
  <si>
    <t>00/08/1936</t>
  </si>
  <si>
    <t>Pommard</t>
  </si>
  <si>
    <t xml:space="preserve">Premier cru:   - « Clos Blanc » ;	- « Clos de la Commaraine » ; 	- « Clos de Verger » ;	- « Clos des Epeneaux » ;	- « Derrière Saint-Jean » ;	- « En Largillière » ;	- « La Chanière » ;	- « La Platière » ;	- « La Refène » ;	- « Le Clos Micot » ;	- « Le Village » ;	- « Les Arvelets » ;	- « Les Bertins » ;	- « Les Boucherottes » ; 	- « Les Chanlins-Bas » ;	- « Les Chaponnières » ;	- « Les Charmots » ;	- « Les Combes Dessus » ; 	- « Les Croix Noires » ; 	- « Les Fremiers » ;	- « Les Grands Epenots » ; 	- « Les Jarolières » ;	- « Les Petits Epenots » ;	- « Les Pézerolles » ;	- « Les Poutures » ;	- « Les Rugiens Bas » ;	- « Les Rugiens Hauts » ;	- « Les Saussilles ». </t>
  </si>
  <si>
    <t>341,66  (dont 115,62  en Premier Cru)</t>
  </si>
  <si>
    <t>Puligny-Montrachet</t>
  </si>
  <si>
    <t>Premier cru:   - « Champ Canet » ;	- « Champ Gain » ;	- « Clavaillon » ;	- « Clos de la Garenne » ; 	- « Clos de la Mouchère » ; 	- « Hameau de Blagny » ; 	- « La Garenne » ; 	- « La Truffière » ; 	- « Le Cailleret » ; 	- « Les Chalumaux » ; 	- « Les Combettes » ;	- « Les Demoiselles » ; 	- « Les Folatières » ; 	- « Les Perrières » ; 	- « Les Pucelles » ; 	- « Les Referts » ;</t>
  </si>
  <si>
    <t>Blancs : 95,92   (dont 90,97  en Premier Cru)  Rouges : 0, 36  </t>
  </si>
  <si>
    <t>Saint-Aubin</t>
  </si>
  <si>
    <t xml:space="preserve">Premiers crus: - « Bas de Vermarain à l’Est » ; 	- « Derrière Chez Edouard » ;	- « Derrière la Tour » ;	- « Echaille » ; 	- « En Créot » ;	- « En la Ranché » ;	- « En Montceau » ;	- « En Remilly » ;	- « En Vollon à l’Est » ;	- « Es Champs » ;	- « La Chatenière » ;	- « Le Bas de Gamay à l’Est » ; 	- « Le Charmois » ;	- « Le Puits » ;	- « Les Castets » ; 	- « Les Champlots » ;	- « Les Combes » ;	- « Les Combes au Sud » ;	- « Les Cortons » ;	- « Les Frionnes » ;	- « Les Murgers des dents de chien » ; 	- « Les Perrières » ;	- « Les Travers de Marinot » ;	- « Marinot » ;	- « Pitangeret » ;	- « Sous Roche Dumay » ;	- « Sur Gamay » ;	- « Sur le sentier du Clou » ;	- « Vignes Moingeon » ;	- « Village ». </t>
  </si>
  <si>
    <t>Blancs : 137,60   (dont 102,55  en Premier Cru)  Rouges : 30,99  (dont 22,39  en Premier Cru)</t>
  </si>
  <si>
    <t>Saint-Romain</t>
  </si>
  <si>
    <t xml:space="preserve">Premier cru:   - « Beauregard » ;	- « Beaurepaire » ;	- « Clos Faubard » ;	- « Clos Rousseau » ;	- « Clos de Tavannes » ; 	- « Clos des Mouches » ; 	- « Grand Clos Rousseau » ;	 - « La Comme » ;	- « La Maladière » ;	- « Les Gravières » ; 	- « Les Gravières-Clos de Tavannes » ; 	- « Passetemps ». </t>
  </si>
  <si>
    <t xml:space="preserve">Blancs : 69,51   Rouges : 38,04 </t>
  </si>
  <si>
    <t>Santenay</t>
  </si>
  <si>
    <t xml:space="preserve">Premier cru: - « Beauregard » ;	- « Beaurepaire » ;	- « Clos Faubard » ;	- « Clos Rousseau » ;	- « Clos de Tavannes » ; 	- « Clos des Mouches » ; 	- « Grand Clos Rousseau » ;	 - « La Comme » ;	- « La Maladière » ;	- « Les Gravières » ; 	- « Les Gravières-Clos de Tavannes » ; 	- « Passetemps ». </t>
  </si>
  <si>
    <t>Rouges : 274,29  (dont 106,44  en Premier Cru)  Blancs : 63,10  (dont 19,63  en Premier Cru)</t>
  </si>
  <si>
    <t>Savigny-lès-Beaune</t>
  </si>
  <si>
    <t xml:space="preserve">Premier cru:  - « Aux Fourneaux » ;	- « Aux Gravains » ;	- « Aux Guettes » ;	- « Aux Serpentières » ;	- « Basses Vergelesses » ; 	- « Bataillière » ; 	- « Champ Chevrey » ;	- « La Dominode » ;	- « Les Charnières » ;	- « Les Hauts Jarrons » ; 	</t>
  </si>
  <si>
    <t>Rouges : 310,28  (dont 128,03  en Premier Cru)  Blancs : 46,36   (dont 10,68  en Premier Cru)</t>
  </si>
  <si>
    <t>Volnay</t>
  </si>
  <si>
    <t xml:space="preserve">Premier cru:  - « Carelle sous la Chapelle » ; 	- « Champans » ;	- « Clos de l’Audignac » ;	- « Clos de la Barre » ; 	- « Clos de la Bousse-d’Or » ;	- « Clos de la Cave des Ducs » ; 	- « Clos de la Chapelle » ;	- « Clos de la Rougeotte » ;	- « Clos des 60 Ouvrées » ;	- « Clos des Chênes » ;	- « Clos des Ducs » ;	- « Clos du Château des Ducs » ; 	- « Clos du Verseuil » ;	- « En Chevret » ;	- « Frémiets » ; 	- « Frémiets - Clos de la Rougeotte » ; 	- « La Gigotte » ;	- « Lassolle » ;	- « Le Ronceret » ; 	- « Le Village » ;	- « Les Angles » ;	- « Les Brouillards » ; 	- « Les Caillerets » ; 	- « Les Lurets » ;	- « Les Mitans » ;	- « Pitures Dessus	- « Robardelle » ;	- « Santenots » ;	- « Taille Pieds ». </t>
  </si>
  <si>
    <t>Pinot Noir N, Chardonnay</t>
  </si>
  <si>
    <t>Côte de Nuits </t>
  </si>
  <si>
    <t>Bonnes-Mares</t>
  </si>
  <si>
    <t>« Vin de Bourgogne » ou « Grand Vin de Bourgogne » et « grand cru ».</t>
  </si>
  <si>
    <t>Chambertin</t>
  </si>
  <si>
    <t>« Vin de Bourgogne » ou « Grand Vin de Bourgogne ».</t>
  </si>
  <si>
    <t>Chambertin-Clos de Bèze</t>
  </si>
  <si>
    <t>Chambolle-Musigny</t>
  </si>
  <si>
    <t xml:space="preserve">Premier cru: - « Aux Beaux Bruns » ;	- « Aux Combottes » ;	- « Aux Echanges » ;	- « Derrière la Grange » ;	- « La Combe d’Orveau » ;	 - « Les Amoureuses » ; 	- « Les Baudes » ;	- « Les Borniques » ; 	- « Les Carrières » ;	 - « Les Chabiots » ; 	- « Les Charmes » ; 	- « Les Chatelots » ; 	- « Les Combottes » ;	- « Les Cras » ;	- « Les Feusselottes » (ou « Les Feusselotes ») ;	 - « Les Fuées » ;	- « Les Groseilles » ;	- « Les Gruenchers » ;	- « Les Hauts Doix » ;	- « Les Lavrottes » ;	- « Les Noirots » ;	- « Les Plantes » ;	- « Les Sentiers » ;	- « Les Véroilles ». </t>
  </si>
  <si>
    <t>Chapelle-Chambertin</t>
  </si>
  <si>
    <t>« Grand cru »</t>
  </si>
  <si>
    <t>Charmes-Chambertin</t>
  </si>
  <si>
    <t xml:space="preserve">« Grand cru ». </t>
  </si>
  <si>
    <t>Clos de la Roche</t>
  </si>
  <si>
    <t>« Grand cru": : Clos de la Roche, Les Chabiots, Les Fremières, Les Froichots, Les Genavrières, Les Mochamps, Monts Luisants</t>
  </si>
  <si>
    <t>Clos de Tart</t>
  </si>
  <si>
    <t xml:space="preserve">"Grand cru". </t>
  </si>
  <si>
    <t>Clos de Vougeot / Clos Vougeot</t>
  </si>
  <si>
    <t>Clos des Lambrays</t>
  </si>
  <si>
    <t>« Grand cru ». : Clos des LambraysLes BouchotsMeix-Rentier</t>
  </si>
  <si>
    <t>Clos Saint-Denis</t>
  </si>
  <si>
    <t>« Grand cru ». : CalouèreClos Saint-DenisLes ChaffotsMaison Brûlée</t>
  </si>
  <si>
    <t>Côte de Nuits-Villages / Vins fins de la Côte de Nuits</t>
  </si>
  <si>
    <t>Les lieux-dits: Au ChapeauAu Clos BardotAu ClouAu LeureyAux BoulardesAux BoutoillottesAux BrûléesAux CasesAux CheminotsAux Clous VireyAux CourottesAux FauquesAux GuillandesAux HerbuesAux LangresAux MontagnesAux Petits CraisAux PrésAux QuartiersAux VignoisBelle-VueBois de LarancheChamps de VosgerChamps PennebautChamps PerdrixClémenfertCréoleCréteventEn BeauregardEn ChantemerleEn ChenaillaEn CloméeEn Combe RoyEn CotonEn CréchelinEn FontenelleEn l'OlivierEn la BotteEn TabeillionEn VirevilleEs BonnemainesEz PolleusesFixeyLa BerchèreLa CocardeLa Combe AssoleLa Combe de la DamodaLa Croix BlancheLa Croix VioletteLa DamodaLa DominodeLa JulbigneLa MazièreLa MontagneLa MouilleLa PlaceLa PlaterreLa PrétièreLa SorgentièreLa Toppe CiteauLa VionneLe Bas du Mont de BoncourtLe Clos de MagnyLe Clos des LangresLe Creux de SobronLe Creux SobronLe FourneauLe Meix au MaireLe Meix FringuetLe Poirier GaillardLe RéchauxLe RozierLe VaucrainLe VillageLes Basses ChenevièresLes BoudièresLes CarrésLes ChaillotsLes Champs des CharmesLes Champs TionsLes ChazotsLes ChenevièresLes closLes CraisLes Crais de ChêneLes EchalaisLes Entre Deux VellesLes EssardsLes FondementsLes FourchesLes FoussottesLes GermetsLes GibassierLes Grandes VignesLes HerbuesLes LogesLes MogottesLes Monts de BoncourtLes OrmeauxLes Petits CraisLes Plantes du BoisLes Portes-FeuillesLes RetraitsLes RuisseauxLes TellièresLes TreuillesLes Vignes aux GrandsLes VignottesMeix TrouhantPommier RougeotPréauQueue de harengSaint SeineVignois</t>
  </si>
  <si>
    <t>156 (rouges)  10 28 (blancs)</t>
  </si>
  <si>
    <t>Echezeaux</t>
  </si>
  <si>
    <t>« Grand cru ». : Clos-St-DenisEchézeaux du DessusEn OrveauxLes Beaux Monts BasLes Champs TraversinsLes Cruots ou Vignes BlanchesLes LoächaussesLes PoulaillèresLes Quartiers de NuitsLes Rouges du BasLes Treux</t>
  </si>
  <si>
    <t>Fixin</t>
  </si>
  <si>
    <t xml:space="preserve">« premier cru »: - « Clos de la Perrière » ; 	- « Clos Napoléon » ;	- « Clos du Chapitre » ; 	- « Les Meix Bas » ; 	- « Arvelets » ;	- « Hervelets ». </t>
  </si>
  <si>
    <t>Aux BoutoillottesAux BrûléesAux CheminotsAux HerbuesAux Petits CraisAux PrésAux VignoisChamps de VosgerChamps PennebautChamps PerdrixClémenfertEn ChenaillaEn CloméeEn Combe RoyEn CotonEn CréchelinEn l'OlivierEn TabeillionFixeyLa CocardeLa Croix BlancheLa PlaceLa SorgentièreLa VionneLe Poirier GaillardLe RéchauxLe RozierLe VillageLes Basses ChenevièresLes BoudièresLes Champs des CharmesLes Champs TionsLes ChenevièresLes closLes CraisLes Crais de ChêneLes EchalaisLes Entre Deux VellesLes FondementsLes FoussottesLes GermetsLes GibassierLes HerbuesLes MogottesLes OrmeauxLes Petits CraisLes Portes-FeuillesLes TellièresLes TreuillesLes Vignes aux GrandsMeix TrouhantPommier Rougeot</t>
  </si>
  <si>
    <t>96  (Rouge)  6  (Blanc)</t>
  </si>
  <si>
    <t>Gevrey-Chambertin</t>
  </si>
  <si>
    <t xml:space="preserve">« Premier cru ».: « Au Closeau » ;	« Aux Combottes » ;	« Bel Air » ;	« Champeaux » ;	« Champonnet » ;	« Cherbaudes » ;	 ; - « Fonteny » ;	- « Estournelles-Saint-Jacques »	- « Issarts » ;	- « La Bossière » ; 	- « La Perrière » ;	- « La Romanée » ;	 - « Les Cazetiers » ;	- « Lavaut Saint-Jacques » ;	- « Les Corbeaux » ;	- « Les Goulots » ;	- « Petite Chapelle » ;	- « Petits Cazetiers » ;	- « Poissenot ». </t>
  </si>
  <si>
    <t>Au PrunierAu VelléAux CorvéesAux EchezeauxAux EteloisBaraquesBillardCarougeotChampChamp FrancChamperrier du BasChamperrier du DessusChamps-ChenysCharreuxChazièreChéseauxClos Prieur-BasCombe de LavauxCombes du BasCombes du DessusCraite-PailleCreux BrouillardCroix des ChampsEn ChampsEn DéréeEn PalludEn SongeEn VosneEs MurotsGrandes RayesGrands ChampsJouiseLa BossièreLa BrunelleLa BurieLa JusticeLa MarieLa NouroyLa PlatièreLe Carré RougeaudLe CréotLe FourneauLes CercueilsLes Champs PerriersLes CraisLes CroisettesLes EpointuresLes EvocellesLes GueulepinesLes Jeunes RoisLes JournauxLes MarchaisLes SeuvréesMeix des OuchesMeix-BasMévellePince-VinPressonnierPuits de la BaraqueReniardRoncevieSylvieTamisotVignes BellesVillage</t>
  </si>
  <si>
    <t>408 (80  en Premier Crus)</t>
  </si>
  <si>
    <t>Grands-Echezeaux</t>
  </si>
  <si>
    <t>Griotte-Chambertin</t>
  </si>
  <si>
    <t>La Grande Rue</t>
  </si>
  <si>
    <t>La Romanée</t>
  </si>
  <si>
    <t>La Tâche</t>
  </si>
  <si>
    <t>Latricières-Chambertin</t>
  </si>
  <si>
    <t>« Grand cru ». Latricières</t>
  </si>
  <si>
    <t>Marsannay</t>
  </si>
  <si>
    <t>Au Champ Salomon, Au Champ St-Etienne, Au Larrey, Au Potey, Au Quartier, Au Ravry, Au Ronsoy, Aux Genelières, Aux Grands Bandeaux, Aux Herbues, Aux Journaux, Aux Nagelottes, Bas des Longeroies, Champs Perdrix, Clos de l'Argillère, Clos du Roy, Dessus des Longeroies, En Batayart, En Blungey, En Champy, En Charrière, En Clémongeot, En Combereau, En Grand Bois, En la Croix St-Germain, En la Malcuite, En la Montagne, En la Poulotte, En la Verde, En Monchenevoy, En Mormain, En Pilleul, En Sampagny, En Varangée, En Verdot, Es Clos, La Bretignère, La Chaire à Dieu, La Charme aux Prêtres, La Combe du Pré, La Combe Vaulon, La Croix de BoisLa Friche, La Morisotte, La Plantelle, La Pucine, La Quenicière, Le Boivin, Le Clos de Jeu, Le Désert, Le Dixme, Le Grand Poirier, Le Moisereau, Le Parterre, Le Petits Puits, Le Poiset, Le Village, Les clos, Les Crais, Les Cras,Les Creux Banots, Les Echezeaux, Les Etalles, Les Favières, Les Finottes, Les Grandes Vignes, Les Grasses Têtes, Les Herbues, Les Mogottes, Les Ouzeloy, Les Plantes, Les Portes, Les RécillesLes Vaudenelles, Les Vignes Marie, Plante Pitoi, sSaint-Jacques, Vignes Blanches</t>
  </si>
  <si>
    <t>Pinot Noir N, Chardonnay B, Pinot Gris G, Pinot Blanc B</t>
  </si>
  <si>
    <t>185  (Rouge)  42  (Blanc)  17   (Rosé)</t>
  </si>
  <si>
    <t>Mazis-Chambertin</t>
  </si>
  <si>
    <t>« Grand cru »: Les Mazis-BasL, es Mazis-Hauts</t>
  </si>
  <si>
    <t>Mazoyères-Chambertin</t>
  </si>
  <si>
    <t>« Grand cru »: Mazoyères</t>
  </si>
  <si>
    <t>31/07/1037</t>
  </si>
  <si>
    <t>Morey-Saint-Denis</t>
  </si>
  <si>
    <t xml:space="preserve">Premier cru:  - « Aux Charmes » ;	- « Aux Cheseaux » ;	- « Clos Baulet » ;	- « Clos des Ormes » ; 	- « Clos Sorbè » ;	- « Côte Rotie » ;	- « La Bussière » ;	- « La Riotte » ;	- « Le Village » ;	- « Les Blanchards » ; 	- « Les Chaffots » ;	- « Les Charrières » ;	- « Les Chenevery » ;	- « Les Faconnières » ; 	- « Les Genavrières » ; 	- « Les Gruenchers » ; 	- « Les Millandes » ;	- « Les Ruchots » ;	- « Les Sorbès » ;	- « Monts Luisants ». </t>
  </si>
  <si>
    <t>Pinot Noir, Chardonnay, Aligoté</t>
  </si>
  <si>
    <t>88 ,5  (Rouge  39,42 en Premier cru)  5,58  (Blanc  1,66 Premier cru)</t>
  </si>
  <si>
    <t>08/12//1936</t>
  </si>
  <si>
    <t>Musigny</t>
  </si>
  <si>
    <t>Grand cru: La Combe d'OrveauLes MusignyLes Petits Musigny</t>
  </si>
  <si>
    <t>Pinot Noir, Chardonnay</t>
  </si>
  <si>
    <t>9,72  (Rouge)  0, 66 (Blanc)</t>
  </si>
  <si>
    <t>« Vin de Bourgogne » ou « Grand Vin de Bourgogne ». **</t>
  </si>
  <si>
    <t>Nuits-Saint-Georges</t>
  </si>
  <si>
    <t xml:space="preserve">Premier cru:  - « Aux Argillas » ;	- « Aux Boudots » ;	- « Aux Bousselots » ;	- « Aux Chaignots » ;	- « Aux Champs Perdrix » ;	- « Aux Cras » ;	- « Aux Murgers » ;	- « Aux Perdrix » ;	- « Aux Thorey » ;	- « Aux Vignerondes » ;	- « Chaines Carteaux » ;	- « Château Gris » ;	- « Clos Arlot » ;	- « Clos de la Maréchale » ;	- « Clos des Argillières » ;	- « Clos des Corvées » ;	- « Clos des Corvées Pagets » ;	- « Clos des Forêts Saint-Georges » ; 	- « Clos des Grandes Vignes » ;	- « Clos des Porrets-Saint-Georges » ; 	- « Clos Saint-Marc » ; 	- « En la Perrière Noblot » ; 	- « La Richemone » ;	- « Les Argillières » ;	- « Les Cailles » ; 	- « Les Chabœufs » ; 	- « Les Crots » ;	- « Les Damodes » ; 	- « Les Didiers » ; 	- « Les Hauts Pruliers » ;	- « Les Perrières » ;	 Les Porrets-Saint-Georges » ; 	- « Les Poulettes » ;	- « Les Procès » ;	- « Les Pruliers » ;	- « Les Saints-Georges » ;	- « Les Terres Blanches » ;	- « Les Vallerots » ;	- « Les Vaucrains » ;	- « Roncière » ;	- « Rue de Chaux ». </t>
  </si>
  <si>
    <t>298  (Rouge  138  Premier cru): 9 ,87  (Blanc  6,60 Premier cru)</t>
  </si>
  <si>
    <t>Richebourg</t>
  </si>
  <si>
    <t>Grand cru: Les RichebourgsLes Vérroilles ou Richebourgs</t>
  </si>
  <si>
    <t>Romanée-Conti</t>
  </si>
  <si>
    <t>Romanée-Saint-Vivant</t>
  </si>
  <si>
    <t>Ruchottes-Chambertin</t>
  </si>
  <si>
    <t>« Grand cru »: Ruchottes du BasRuchottes du Dessus</t>
  </si>
  <si>
    <t>Vosne-Romanée</t>
  </si>
  <si>
    <t xml:space="preserve">Premier cru: - « Au-dessus des Malconsorts » ; 	- « Aux Brulées » ;	- « Aux Malconsorts » ;	- « Aux Raignots » ; 	- « Clos des Réas » ; 	- « Cros Parantoux » ; 	- « En Orveaux » ; 	- « La Croix Rameau » ; 	- « Les Beaux Monts » ; 	- « Les Chaumes » ;	- « Les Gaudichots » ; 	- « Les Petits Monts » ; 	- « Les Rouges » ;	- « Les Suchots ». 	</t>
  </si>
  <si>
    <t>151  (Rouge  54 hectres en Premier cru)</t>
  </si>
  <si>
    <t>Vougeot</t>
  </si>
  <si>
    <t xml:space="preserve">Premier cru:  - « Clos de la Perrière » ; 	- « Les Crâs » ;	- « Le Clos Blanc » ; 	- « Les Petits Vougeots ». </t>
  </si>
  <si>
    <t>Le Village</t>
  </si>
  <si>
    <t>10,59  (Rouge  0, 07 en Premier crus)  4,86  (Blanc  4, 03 Prmier cru)</t>
  </si>
  <si>
    <t>Mâconnais</t>
  </si>
  <si>
    <t>Mâcon</t>
  </si>
  <si>
    <t>DGC: - « Azé » ;	- « Bray » ;	- « Burgy » ;	- « Bussières » ;	- « Chaintré » ;	- « Chardonnay » ;	- « Charnay-lès-Mâcon » ; 	- « Cruzille » ;	- « Davayé » ;	- « Fuissé » ;	- « Igé » ;	- « Lugny » ;	- « Loché » ;	- « Mancey » ; 	- « Milly-Lamartine » ; 	- « Montbellet » ;	- « Péronne » ;	- « Pierreclos » ; 	- « Prissé » ;	- « La Roche-Vineuse » ;	- « Serrières » ;	- « Solutré-Pouilly » ;	- « Saint-Gengoux-le-National » ; 	- « Uchizy » ;	- « Vergisson » ;</t>
  </si>
  <si>
    <t xml:space="preserve">Chardonnay B, Gamay N, Pinot Noir </t>
  </si>
  <si>
    <t xml:space="preserve">Vins blancs : 3 767,91   dont Mâcon : 77,64   Mâcon-Villages : 2 042,82   Mâcon + nom de commune :1 647,45  ; Vins rouges et rosés: 349,12   dont  Mâcon : 207,78   Mâcon + nom de commune :141,34 </t>
  </si>
  <si>
    <t>« Vin de Bourgogne »pour les blancs  « Mâcon » suivie de la mention « Villages »</t>
  </si>
  <si>
    <t>Pouilly-Fuissé</t>
  </si>
  <si>
    <t>Premier cru:  Commune de Chaintré : — Le Clos de Monsieur Noly — Les Chevrières AuxQuarts— Le Clos Reyssier Commune de Fuissé : — Le Clos— Les Brulés— Les Ménétrières— Les Reisses— Les Vignes Blanches— Les Perrières— Vers Cras Commune de Solutré-Pouilly : — La Frérie— Le Clos de Solutré— AuVignerais— En Servy— AuxBouthières— AuxChailloux— Pouilly— Vers CrasCommune de Vergisson :— Les Crays— La Maréchaude— Sur la Roche— En France</t>
  </si>
  <si>
    <t>Pouilly-Loché</t>
  </si>
  <si>
    <t>Pouilly-Vinzelles</t>
  </si>
  <si>
    <t>Saint-Véran</t>
  </si>
  <si>
    <t>Viré-Clessé</t>
  </si>
  <si>
    <t>Beaujolais</t>
  </si>
  <si>
    <t>240 000</t>
  </si>
  <si>
    <t>Vins rouges ,  rosés et blancs secs</t>
  </si>
  <si>
    <t xml:space="preserve">« Supérieur »,«Villages», « commune de provenance des raisins »,  « Villages » suivi de  «primeur» ou «nouveau», « unité géographique plus petite », « Vin du Beaujolais » </t>
  </si>
  <si>
    <t>Brouilly</t>
  </si>
  <si>
    <t>Vins rouges sec</t>
  </si>
  <si>
    <t>« unité géographique plus petite »,« Vin du Beaujolais » ou « Grand Vin du Beaujolais » ou « Cru du Beaujolais »</t>
  </si>
  <si>
    <t>Chénas</t>
  </si>
  <si>
    <t>Chiroubles</t>
  </si>
  <si>
    <t>Côte de Brouilly</t>
  </si>
  <si>
    <t>Fleurie</t>
  </si>
  <si>
    <t>Juliénas</t>
  </si>
  <si>
    <t>Morgon</t>
  </si>
  <si>
    <t>Moulin-à-Vent</t>
  </si>
  <si>
    <t>Régnié</t>
  </si>
  <si>
    <t>Saint-Amour</t>
  </si>
  <si>
    <t>Savoie</t>
  </si>
  <si>
    <t>Roussette de Savoie</t>
  </si>
  <si>
    <t xml:space="preserve">Altesse B. </t>
  </si>
  <si>
    <t>«Frangy », « Marestel », « Monterminod »,  Monthoux » :</t>
  </si>
  <si>
    <t>Seyssel</t>
  </si>
  <si>
    <t xml:space="preserve">Altesse B, Chasselas B, Molette B </t>
  </si>
  <si>
    <t xml:space="preserve">vin tranquille blanc sec ou demi-sec et  vin mousseux de qualité </t>
  </si>
  <si>
    <t>Vin de Savoie / Savoie</t>
  </si>
  <si>
    <t xml:space="preserve">Persan N, Jacquere B, Chardonnay B, Altesse B, Aligoté B, Gringet B, Chasselas B, Joubertin N, Gamay N, Roussanne B, Roussette d'Ayze B, Cabernet-Sauvignon N, Pinot Noir N, Cabernet Franc N, Marsanne B, Servanin N, Mondeuse N, Mondeuse Blanche B, Molette B, Etraire de la Dui N, Verdesse B, Velteliner Rouge Précoce Rs </t>
  </si>
  <si>
    <t>- « Abymes » ou « Les Abymes » ; - « Apremont » ; - « Arbin » ;- « Ayze » ;- « Chautagne » ; - « Chignin » ;  « Chignin-Bergeron » ; - « Crépy » ;- « Cruet » ;- « Jongieux » ; - « Marignan » ; - « Marin » ;- « Montmélian » ;- « Ripaille » ;- « Saint-Jean-de-la-Porte » ;- « Saint-Jeoire-Prieuré ».</t>
  </si>
  <si>
    <t>Jura</t>
  </si>
  <si>
    <t>Arbois</t>
  </si>
  <si>
    <t>Chardonnay B, Trousseau N, Savagnin Blanc B, Pinot Noir N, Poulsard N</t>
  </si>
  <si>
    <t xml:space="preserve">vin tranquilles blancs sec , vin issu de raisins passerillés , « vin jaune ». </t>
  </si>
  <si>
    <t xml:space="preserve">«vin de paille», «vin jaune», « Pupillin », « unité géographique plus petite» </t>
  </si>
  <si>
    <t>Château-Chalon</t>
  </si>
  <si>
    <t xml:space="preserve">Savagnin Blanc B </t>
  </si>
  <si>
    <t xml:space="preserve">vin blanc sec tranquille qui bénéficie de la mention traditionnelle "vin jaune" </t>
  </si>
  <si>
    <t>embouteillé en 62 cl (Clavelin)</t>
  </si>
  <si>
    <t>Côtes du Jura</t>
  </si>
  <si>
    <t xml:space="preserve">12800 hectos  blancs, 6250 hectos  rouges, 600 hectos  « vin jaune »  450 hectos   « vin de paille ». </t>
  </si>
  <si>
    <t xml:space="preserve">vins secs tranquilles blancs, rouges et rosés  et  vins issus de raisins passerillés </t>
  </si>
  <si>
    <t>"vin de paille", "vin jaune" , « unité géographique plus petite »</t>
  </si>
  <si>
    <t>Crémant du Jura</t>
  </si>
  <si>
    <t>Chardonnay B, Trousseau N, Savagnin Blanc B, Pinot Noir N, Pinot gris Gs, Poulsard N</t>
  </si>
  <si>
    <t xml:space="preserve">17000 hectolitres de vins mousseux blancs et 2000 hectolitres de vins mousseux rosés. </t>
  </si>
  <si>
    <t>vins mousseux de qualité blancs ou rosés</t>
  </si>
  <si>
    <t>L'Étoile</t>
  </si>
  <si>
    <t>Chardonnay B, Savagnin Blanc B,  Poulsard N</t>
  </si>
  <si>
    <t xml:space="preserve">2500 hectos vins blancs, 70 hectos « vin jaune » et 60 hectos « vin de paille ». </t>
  </si>
  <si>
    <t xml:space="preserve">vins tranquilles blancs secs et aux vin issu de raisins passerillés </t>
  </si>
  <si>
    <t>Macvin du Jura</t>
  </si>
  <si>
    <t>Chardonnay B, Savagnin Blanc B,  Poulsard N, Pinot Noir N</t>
  </si>
  <si>
    <t xml:space="preserve">vins de liqueur </t>
  </si>
  <si>
    <t>Bugey</t>
  </si>
  <si>
    <t>Roussette du Bugey</t>
  </si>
  <si>
    <t xml:space="preserve">Altesse B </t>
  </si>
  <si>
    <t xml:space="preserve">vins blancs tranquilles </t>
  </si>
  <si>
    <t xml:space="preserve">« Montagnieu » et « Virieu-le- Grand » </t>
  </si>
  <si>
    <t>Altesse B, Aligoté B, Gamay N, Jacquere B, Chardonnay B, Mondeuse N, Mondeuse Blanche B, Poulsard N, Molette B, Pinot Noir N, Pinot Gris G.</t>
  </si>
  <si>
    <t>aux vins tranquilles, aux vins mousseux de qualité, aux vins mousseux de qualité́ de type aromatique et aux vins pétillants</t>
  </si>
  <si>
    <t>" Cerdon", "Manicle", "Montagnieu", « méthode ancestrale » . - « Pinot noir » ; - « Gamay » ; - « Mondeuse »</t>
  </si>
  <si>
    <t>Alsace</t>
  </si>
  <si>
    <t>Alsace / Vin d'Alsace</t>
  </si>
  <si>
    <t>"Edelzwicker";"Vendanges tardives" et "Sélection de grains nobles" pour les cépages (Gewürztraminer, Muscat, Muscat Ottonel, Pinot gris, Riesling);dénomination géographique complémentaire ou du nom d’un lieu-dit pour les cépages suivants: auxerrois, chasselas ou gutedel, Gewürztraminer, muscat, muscat Ottonel, pinot blanc, pinot ou klevner, pinot gris, riesling, sylvaner, pinot noir (pour les vins rouges et rosés)</t>
  </si>
  <si>
    <t>Bergbieten</t>
  </si>
  <si>
    <t>Alsace grand cru Altenberg de Bergbieten</t>
  </si>
  <si>
    <t>Riesling (75%), gewürtraminer (19%), pinot gris (3%), muscat (3%)</t>
  </si>
  <si>
    <t xml:space="preserve"> Cépages permis sur l'étiquette: Gewürztraminer, Muscat, Muscat Ottonel, Pinot gris, Riesling; «vendanges tardives» ou «sélection de grains nobles» </t>
  </si>
  <si>
    <t>Bergheim,</t>
  </si>
  <si>
    <t>Alsace grand cru Altenberg de Bergheim</t>
  </si>
  <si>
    <t>Riesling , gewürztraminer principalement</t>
  </si>
  <si>
    <t>de Wolxheim, </t>
  </si>
  <si>
    <t>Alsace grand cru Altenberg de Wolxheim</t>
  </si>
  <si>
    <t>Riesling (18%) , gewürtraminer  (8 ha)</t>
  </si>
  <si>
    <t>Turkheim</t>
  </si>
  <si>
    <t>Alsace grand cru Brand</t>
  </si>
  <si>
    <t>Riesling 41%, gewürztraminer 31%, pinot gris 25%, muscat 3%</t>
  </si>
  <si>
    <t>Molsheim</t>
  </si>
  <si>
    <t>Alsace grand cru Bruderthal</t>
  </si>
  <si>
    <t>Riesling 38%, Gewürztraminer31%, pinot gris 29%, muscat 2%</t>
  </si>
  <si>
    <t>Eguisheim</t>
  </si>
  <si>
    <t>Alsace grand cru Eichberg</t>
  </si>
  <si>
    <t>Riesling, gewürztraminer and pinot gris</t>
  </si>
  <si>
    <t>Dahlenheim &amp; Scharrachbergheim</t>
  </si>
  <si>
    <t>Alsace grand cru Engelberg</t>
  </si>
  <si>
    <t>Riesling 54%, Gewürztraminer 36%, pinot gris 10%</t>
  </si>
  <si>
    <t>Ingersheim &amp; Katzenthal</t>
  </si>
  <si>
    <t>Alsace grand cru Florimont</t>
  </si>
  <si>
    <t>Gewürztraminer 38%, riesling 34%, pinot gris 25%, muscat 3%</t>
  </si>
  <si>
    <t>Dambach-La-Ville</t>
  </si>
  <si>
    <t>Alsace grand cru Frankstein</t>
  </si>
  <si>
    <t>Gewürztraminer 49%m riesling 27%, pinot gris 22%, muscat 2%</t>
  </si>
  <si>
    <t>Zellenberg</t>
  </si>
  <si>
    <t>Alsace grand cru Froehn</t>
  </si>
  <si>
    <t>Gewürztraminer, du Tokay Pinot Gris et du Muscat.</t>
  </si>
  <si>
    <t>Kintzheim et Sigolsheim,</t>
  </si>
  <si>
    <t>Alsace grand cru Furstentum</t>
  </si>
  <si>
    <t>Riesling, Gewürztramineret Pinot Gris d'Alsace.</t>
  </si>
  <si>
    <t>Ribeauvillé</t>
  </si>
  <si>
    <t>Alsace grand cru Geisberg</t>
  </si>
  <si>
    <t>Riesling 100%</t>
  </si>
  <si>
    <t>Rodern &amp; Saint-Hippolyte</t>
  </si>
  <si>
    <t>Alsace grand cru Gloeckelberg</t>
  </si>
  <si>
    <t>Pinot gris 61%, Gewürztraminer 35%, riesling 4%</t>
  </si>
  <si>
    <t>Gueberschwihr</t>
  </si>
  <si>
    <t>Gewürztraminer 60%, riesling 19%, pinot gris 11%, muscat 10%</t>
  </si>
  <si>
    <t>Hattstatt et de Voegtlinshoffen</t>
  </si>
  <si>
    <t>Alsace grand cru Hatschbourg</t>
  </si>
  <si>
    <t>Gewürztraminer, au Pinot Gris et au Riesling</t>
  </si>
  <si>
    <t>Wintzenheim</t>
  </si>
  <si>
    <t>Alsace grand cru Hengst</t>
  </si>
  <si>
    <t>Ammerschwihr</t>
  </si>
  <si>
    <t>Alsace grand cru Kaefferkopf</t>
  </si>
  <si>
    <t>Gewürztraminer 55%, riesling 30%, pinot gris 9%, assemblage 6%</t>
  </si>
  <si>
    <t>Bergheim</t>
  </si>
  <si>
    <t>Alsace grand cru Kanzlerberg</t>
  </si>
  <si>
    <t>Pinot Gris, le Gewürztramineret tout particulièrement le Riesling</t>
  </si>
  <si>
    <t>Andlau</t>
  </si>
  <si>
    <t>Alsace grand cru Kastelberg</t>
  </si>
  <si>
    <t>Guebwiller</t>
  </si>
  <si>
    <t>Alsace grand cru Kessler</t>
  </si>
  <si>
    <t>Gewürztraminer64%, pinot gris 19%, riesling 13%, muscat 4%</t>
  </si>
  <si>
    <t>Barr</t>
  </si>
  <si>
    <t>Alsace grand cru Kirchberg de Barr</t>
  </si>
  <si>
    <t>1983 pour les cépages: riesling B, Gewürztraminer Rs, pinot gris G, muscat à petits grains B, muscat à petits grains Rs, muscat ottonel B. 2022 pour le pinot noir</t>
  </si>
  <si>
    <t>Alsace grand cru Kirchberg de Ribeauvillé</t>
  </si>
  <si>
    <t>Riesling 71%, Pinot Gris 17%, Gewürztraminer8%, Muscat 4%</t>
  </si>
  <si>
    <t>Alsace grand cru Kitterlé</t>
  </si>
  <si>
    <t>Riesling 44%, Gewürztraminer28%, pinot gris 28%</t>
  </si>
  <si>
    <t>Sigolsheim</t>
  </si>
  <si>
    <t>Alsace grand cru Mambourg</t>
  </si>
  <si>
    <t>Gewürztraminer principalement, Tokay Pinot Gris, de Muscat et de Riesling</t>
  </si>
  <si>
    <t>Mittelwihr &amp; Beblenheim</t>
  </si>
  <si>
    <t>Alsace grand cru Mandelberg</t>
  </si>
  <si>
    <t>Gewürztraminer 54%, riesling 39%, pinot gris 7%</t>
  </si>
  <si>
    <t>Bennwihr</t>
  </si>
  <si>
    <t>Alsace grand cru Marckrain</t>
  </si>
  <si>
    <t>Andlau &amp; Eichhoffen</t>
  </si>
  <si>
    <t>Alsace grand cru Moenchberg</t>
  </si>
  <si>
    <t>Riesling 62%, pinot gris 23%, Gewürztraminer15%</t>
  </si>
  <si>
    <t>Nothalten</t>
  </si>
  <si>
    <t>Alsace grand cru Muenchberg</t>
  </si>
  <si>
    <t>Riesling (10 ha), pinot gris (0,7 ha)</t>
  </si>
  <si>
    <t>Wuenheim</t>
  </si>
  <si>
    <t>Alsace grand cru Ollwiller</t>
  </si>
  <si>
    <t xml:space="preserve">Riesling 64%, pinot gris 17%, Gewürztraminer 18%, muscat </t>
  </si>
  <si>
    <t>Alsace grand cru Osterberg</t>
  </si>
  <si>
    <t>Riesling 46%, Gewürztraminer 29%, pinot gris 24%, muscat 1%</t>
  </si>
  <si>
    <t>Eguisheim et  Wettolsheim, ...</t>
  </si>
  <si>
    <t>Alsace grand cru Pfersigberg</t>
  </si>
  <si>
    <t> Principalement gewürztraminer.  pinot gris, le riesling et  muscat</t>
  </si>
  <si>
    <t>Orschwihr</t>
  </si>
  <si>
    <t>Alsace grand cru Pfingstberg</t>
  </si>
  <si>
    <t>Riesling 51%, Gewürztraminer 27%, pinot gris 21%, muscat 1%</t>
  </si>
  <si>
    <t>Kintzheim</t>
  </si>
  <si>
    <t>Alsace grand cru Praelatenberg</t>
  </si>
  <si>
    <t>Riesling 43%, Gewürztraminer 42%, pinot gris 11%, muscat 4%</t>
  </si>
  <si>
    <t>Thann et Vieux-Thann</t>
  </si>
  <si>
    <t>Alsace grand cru Rangen</t>
  </si>
  <si>
    <t>Pinot gris 57%, riesling 32%, Gewürztraminer 10%, muscat 1%</t>
  </si>
  <si>
    <t>Hunawihr</t>
  </si>
  <si>
    <t>Alsace grand cru Rosacker</t>
  </si>
  <si>
    <t>Riesling 65%, Gewürztraminer 23%, pinot gris 12%</t>
  </si>
  <si>
    <t>Alsace grand cru Saering</t>
  </si>
  <si>
    <t>Riesling 84%, Gewürztraminer 6%, muscat 6%, pinot gris 4%</t>
  </si>
  <si>
    <t>Kientzheim</t>
  </si>
  <si>
    <t>Alsace grand cru Schlossberg</t>
  </si>
  <si>
    <t>Riesling 76%, pinot gris 10%, Gewürztraminer 13%, muscat 1%</t>
  </si>
  <si>
    <t>Riquewihr</t>
  </si>
  <si>
    <t>Alsace grand cru Schoenenbourg</t>
  </si>
  <si>
    <t>Majoritairement  riesling. muscat et le pinot gris</t>
  </si>
  <si>
    <t>Katzenthal et Niedermorschwihr</t>
  </si>
  <si>
    <t>Alsace grand cru Sommerberg</t>
  </si>
  <si>
    <t>Majoritairement  riesling.</t>
  </si>
  <si>
    <t>Beblenheim</t>
  </si>
  <si>
    <t>Alsace grand cru Sonnenglanz</t>
  </si>
  <si>
    <t>Pinot gris 50%, Gewürztraminer 42%, riesling 8%</t>
  </si>
  <si>
    <t> Bergholtz et  Guebwiller, </t>
  </si>
  <si>
    <t>Alsace grand cru Spiegel</t>
  </si>
  <si>
    <t>Gewürztraminer et  pinot principalement, riesling et  muscat</t>
  </si>
  <si>
    <t>Alsace grand cru Sporen</t>
  </si>
  <si>
    <t>Gewürztraminer et en Pinot Gris</t>
  </si>
  <si>
    <t>Pfaffenheim et WEsthalten</t>
  </si>
  <si>
    <t>Alsace grand cru Steinert</t>
  </si>
  <si>
    <t>Gewürztraminer, le pinot gris et le riesling </t>
  </si>
  <si>
    <t>Wettolsheim</t>
  </si>
  <si>
    <t>Alsace grand cru Steingrubler</t>
  </si>
  <si>
    <t>Gewürztraminer 52%, riesling 26%, pinot gris 22%</t>
  </si>
  <si>
    <t>Marlenheim</t>
  </si>
  <si>
    <t>Alsace grand cru Steinklotz</t>
  </si>
  <si>
    <t>Gewürztraminer 44%, riesling 29%, pinot gris 27%</t>
  </si>
  <si>
    <t>Rouffach et WEsthalten</t>
  </si>
  <si>
    <t>Alsace grand cru Vorbourg</t>
  </si>
  <si>
    <t>Gewürztraminer53%, riesling 24%, pinot gris 23%</t>
  </si>
  <si>
    <t>Alsace grand cru Wiebelsberg</t>
  </si>
  <si>
    <t>Riesling 96%, pinot gris 4%</t>
  </si>
  <si>
    <t>Katzenthal et Ammerschwihr</t>
  </si>
  <si>
    <t>Alsace grand cru Wineck-Schlossberg</t>
  </si>
  <si>
    <t>Riesling 70%, Gewürztraminer 18% , pinot gris 10%, muscat 2% </t>
  </si>
  <si>
    <t>Blienschwiller</t>
  </si>
  <si>
    <t>Alsace grand cru Winzenberg</t>
  </si>
  <si>
    <t>Riesling 40%, Gewürztraminer 40%, pinot gris 20%</t>
  </si>
  <si>
    <t>WEsthalten &amp; Soultzmatt</t>
  </si>
  <si>
    <t>Alsace grand cru Zinnkoepflé</t>
  </si>
  <si>
    <t>Gewürztraminer60%, pinot gris 24%, riesling 15%, muscat 1%</t>
  </si>
  <si>
    <t>Mittelbergheim</t>
  </si>
  <si>
    <t>Alsace grand cru Zotzenberg</t>
  </si>
  <si>
    <t xml:space="preserve"> Gewürztraminer, riesling et au pinot gris , sylvaner, </t>
  </si>
  <si>
    <t>Crémant d'Alsace</t>
  </si>
  <si>
    <t>Moselle</t>
  </si>
  <si>
    <t>Côtes de Toul</t>
  </si>
  <si>
    <t>Gamay N, Pinot Noir N, Meunier N, Auxerrois B, Aubin B</t>
  </si>
  <si>
    <t>vins tranquilles blancs, gris (rosés) et rouges</t>
  </si>
  <si>
    <t>Muller-Thurgau B, Riesling B, Gamay N, Pinot Noir N, Gewürztraminer, Rs, Pinot Gris G, Pinot Blanc B, Auxerrois B.</t>
  </si>
  <si>
    <t xml:space="preserve">vins tranquilles blancs, rouges et rosés </t>
  </si>
  <si>
    <t>Meurthe-et-Moselle</t>
  </si>
  <si>
    <t>pinot gris ; Müller-Thurgau</t>
  </si>
  <si>
    <t>Corse</t>
  </si>
  <si>
    <t>Ajaccio</t>
  </si>
  <si>
    <t>Vermentino B (malvoisie de Corse), barbaroux Rs (barbarossa), nielluccio N, sciaccarello N</t>
  </si>
  <si>
    <t>vins rouges, rosés et blancs tranquilles secs</t>
  </si>
  <si>
    <t>Corse / Vin de Corse</t>
  </si>
  <si>
    <t>Grenache N Sciaccarello N Vermentino B Nielluccio N</t>
  </si>
  <si>
    <t xml:space="preserve">« Calvi », « Coteaux du Cap Corse » , « Figari » , « Porto-Vecchio », « Sartène » </t>
  </si>
  <si>
    <t>Muscat du Cap Corse</t>
  </si>
  <si>
    <t xml:space="preserve">Muscat à Petits Grains Blancs </t>
  </si>
  <si>
    <t>vin doux naturel (vin de liqueur); SR&gt;= 90 G/L</t>
  </si>
  <si>
    <t>Patrimonio</t>
  </si>
  <si>
    <t xml:space="preserve">Grenache N , Nielluccio N – Nielluciu,  Sciaccarello N,  Vermentino B - Rolle </t>
  </si>
  <si>
    <t>Languedoc-Roussillon</t>
  </si>
  <si>
    <t>Languedoc</t>
  </si>
  <si>
    <t>Clairette du Languedoc</t>
  </si>
  <si>
    <t>vins blancs tranquilles et des vins de liqueur blancs</t>
  </si>
  <si>
    <t>nom de la commune de provenance des raisins, « rancio »</t>
  </si>
  <si>
    <t>Corbières</t>
  </si>
  <si>
    <t xml:space="preserve">Vermentino B – Rolle, Carignan N,  Grenache N , Lledoner pelut N, Mourvèdre N – Monastrell, Syrah N – Shiraz, Cinsaut N – Cinsault, Marsanne B, Bourboulenc B - Doucillon blanc,  Grenache blanc B, Macabeu B – Macabeo,  Roussanne B </t>
  </si>
  <si>
    <t xml:space="preserve">vins secs tranquilles blancs, rouges et rosés </t>
  </si>
  <si>
    <t>unité géographique plus petite, «Languedoc»</t>
  </si>
  <si>
    <t xml:space="preserve">Carignan N , Grenache N, Mourvèdre N – Monastrell,  Syrah N - Shiraz </t>
  </si>
  <si>
    <t>unité géographique plus petite, «Corbières»</t>
  </si>
  <si>
    <t>Faugères</t>
  </si>
  <si>
    <t>Vermentino B, Mourvedre N, Viognier B, Grenache N, Grenache Blanc, Cinsaut N, Clairette B, Roussanne B, Syrah N, Marsanne B, Lledoner Pelut N, Carignan N.</t>
  </si>
  <si>
    <t xml:space="preserve">vins secs tranquilles blancs, rouges ou rosés </t>
  </si>
  <si>
    <t>1982 (rouge et rosé), 2005 (blanc)</t>
  </si>
  <si>
    <t>Fitou</t>
  </si>
  <si>
    <t xml:space="preserve">Mourvèdre N, Grenache N, Syrah N, Carignan N </t>
  </si>
  <si>
    <t>«Languedoc»</t>
  </si>
  <si>
    <t>La Clape</t>
  </si>
  <si>
    <t xml:space="preserve">Vermentino B,  Bourboulenc B, Grenache N, Grenache blanc B, Clairette B, Mourvèdre N, Marsanne B, Syrah N, Roussanne B, Piquepoul blanc B </t>
  </si>
  <si>
    <t>26 450</t>
  </si>
  <si>
    <t xml:space="preserve">vins tranquilles rouges et blancs </t>
  </si>
  <si>
    <t xml:space="preserve">Languedoc / Coteaux du Languedoc </t>
  </si>
  <si>
    <t xml:space="preserve">Bourboulenc B - Doucillon blanc, Clairette B, Grenache N, Grenache blanc B, Lledoner pelut N Marsanne B, Mourvèdre N – Monastrell, Piquepoul blanc B,  Roussanne B , Syrah N – Shiraz, Tourbat B, Vermentino B - Rolle </t>
  </si>
  <si>
    <t>396 410</t>
  </si>
  <si>
    <t>vins  tranquilles secs rouges, rosés et blancs</t>
  </si>
  <si>
    <t xml:space="preserve">« primeur » ou « nouveau ». « Cabrières », « Grés de Montpellier », « La Méjanelle », « Montpeyroux », « Pézenas », « Quatourze », « Saint-Christol », « Saint-Drézéry », « Saint-Georges-d’Orques », « Saint-Saturnin », « Sommières », </t>
  </si>
  <si>
    <t>Malepère</t>
  </si>
  <si>
    <t xml:space="preserve">Cabernet franc N, Cabernet-Sauvignon N, Cinsaut N – Cinsault,  Cot N – Malbec,  Grenache N, Lledoner pelut N,  Merlot N </t>
  </si>
  <si>
    <t>vins secs tranquilles rouges et rosés</t>
  </si>
  <si>
    <t>Minervois</t>
  </si>
  <si>
    <t xml:space="preserve">Bourboulenc B - Doucillon blanc Carignan N, Cinsaut N – Cinsault, Clairette B, Grenache N Grenache blanc B, Grenache gris G,  Lledoner pelut N,  Macabeu B – Macabeo,  Marsanne B , Muscat à petits grains blancs B - Muscat, Moscato Piquepoul blanc B, Piquepoul noir N, Rivairenc N - Aspiran noir , Roussanne B, Syrah N - Shiraz Terret blanc B, Terret noir N Vermentino B - Rolle Viognier B </t>
  </si>
  <si>
    <t>174 183</t>
  </si>
  <si>
    <t>«Languedoc» , « Grand Vin du Languedoc », unité géographique plus petite</t>
  </si>
  <si>
    <t xml:space="preserve">Carignan N , Cinsaut N – Cinsault,  Grenache N, Lledoner pelut N, Mourvèdre N – Monastrell, Piquepoul noir N, Rivairenc N - Aspiran noir ,Syrah N – Shiraz, Terret noir N </t>
  </si>
  <si>
    <t xml:space="preserve">«Languedoc» </t>
  </si>
  <si>
    <t>Muscat de Frontignan / Frontignan / Vin de Frontignan</t>
  </si>
  <si>
    <t>24 080 </t>
  </si>
  <si>
    <t>vins doux naturels blancs (SR &gt;= 110 G/L)  ou des vins de liqueur blancs (&gt;= 185 G/L)</t>
  </si>
  <si>
    <t>Muscat de Lunel</t>
  </si>
  <si>
    <t>vins doux naturels blancs (SR &gt;= 110 G/L)</t>
  </si>
  <si>
    <t>« Muscat de Noël »  ( mise sur le marché: 3ème jeudi du mois de novembre de l’année de la récolte )</t>
  </si>
  <si>
    <t>Muscat de Mireval</t>
  </si>
  <si>
    <t>Muscat de Rivesaltes</t>
  </si>
  <si>
    <t>Muscat d'Alexandrie B, Muscat à Petits Grains Blancs</t>
  </si>
  <si>
    <t>vins doux naturels blancs (SR &gt;= 100 G/L)</t>
  </si>
  <si>
    <t>« Muscat de Noël »  ( mise sur le marché: 1er décembre  de l’année de la récolte )</t>
  </si>
  <si>
    <t>Muscat de Saint-Jean-de-Minervois</t>
  </si>
  <si>
    <t>vins doux naturels blancs (SR &gt;= 150 G/L)</t>
  </si>
  <si>
    <t>Pic Saint-Loup</t>
  </si>
  <si>
    <t xml:space="preserve">syrah N, grenache N, mourvèdre N.cinsaut N, counoise N, morrastel N, grenache gris G. </t>
  </si>
  <si>
    <t>23 471 </t>
  </si>
  <si>
    <t>vins tranquilles secs rouges et rosés</t>
  </si>
  <si>
    <t>Rivesaltes</t>
  </si>
  <si>
    <t>grenache N, grenache blanc B, grenache gris G, grenache N, macabeu B et tourbat B (dénommé localement malvoisie du Roussillon), muscat à petits grains B et muscat d'Alexandrie B (dénommé localement muscat romain)</t>
  </si>
  <si>
    <t>vins doux naturels  avec  mentions « ambré », « grenat », « rosé » ou « tuilé »</t>
  </si>
  <si>
    <t>Saint-Chinian</t>
  </si>
  <si>
    <t>Vermentino B, Mourvedre N, Viognier B, Grenache N, Grenache Blanc, Cinsaut N, Clairette B, Roussanne B, Syrah N, Marsanne B, Carignan Blanc B, Lledoner Pelut N, Carignan N</t>
  </si>
  <si>
    <t>«Languedoc», "Berlou" ou "Roquebrun"</t>
  </si>
  <si>
    <t>Terrasses du Larzac</t>
  </si>
  <si>
    <t xml:space="preserve">Grenache N , Carignan N,  Mourvèdre N,  Syrah N </t>
  </si>
  <si>
    <t>Roussillon</t>
  </si>
  <si>
    <t>Banyuls</t>
  </si>
  <si>
    <t xml:space="preserve">Vermentino B, Counoise N, Mourvedre N, Muscat d'Alexandrie B, Muscat à Petits Grains Blancs, Grenache N, Grenache Gris, Grenache Blanc, Cinsaut N, Roussanne B, Tourbat B, Syrah N, Marsanne B, Carignan Blanc B, Macabeu B, Carignan N. </t>
  </si>
  <si>
    <t>vins doux naturels ambrés, rosés, traditionnels, rimages ( SR&gt;= 45 g/l)</t>
  </si>
  <si>
    <t>« hors d’âge » pour les vins doux naturels bénéficiant des mentions « ambré » ou « traditionnel »</t>
  </si>
  <si>
    <t>Banyuls grand cru</t>
  </si>
  <si>
    <t>Grenache N (75%)  Counoise N, Mourvedre N, Muscat d'Alexandrie B, Muscat à Petits Grains Blancs, , Grenache Gris, Grenache Blanc, Cinsaut N, Tourbat B, Syrah N, Macabeu B , Carignan N</t>
  </si>
  <si>
    <t>vins doux naturels rouges ( SR&gt;= 45 g/l)</t>
  </si>
  <si>
    <t>« hors d’âge », « rancio »:</t>
  </si>
  <si>
    <t>Collioure</t>
  </si>
  <si>
    <t>Vermentino B, Counoise N, Mourvedre N, Muscat d'Alexandrie B, Muscat à Petits Grains Blancs, Grenache N, Grenache Gris, Grenache Blanc, Cinsaut N, Roussanne B, Tourbat B, Syrah N, Marsanne B, Carignan Blanc B, Macabeu B, Carignan N.</t>
  </si>
  <si>
    <t>Côtes du Roussillon</t>
  </si>
  <si>
    <t>Vermentino B, Mourvedre N, Grenache N, Grenache Gris, Grenache Blanc, Cinsaut N, Cinsaut N, Roussanne B, Tourbat B, Syrah N, Marsanne B, Macabeu B, Lledoner Pelut N, Carignan N</t>
  </si>
  <si>
    <t>Côtes du Roussillon Villages</t>
  </si>
  <si>
    <t>Mourvèdre N, Grenache N, Syrah N, Lledoner Pelut N, Carignan N</t>
  </si>
  <si>
    <t>«Caramany », « Latour-de- France », « Lesquerde », « Tautavel » , « Les Aspres »</t>
  </si>
  <si>
    <t>Grand Roussillon</t>
  </si>
  <si>
    <t>Muscat d'Alexandrie B, Muscat à Petits Grains Blancs, Grenache N, Grenache Gris, Grenache Blanc, Tourbat B, Macabeu B.</t>
  </si>
  <si>
    <t xml:space="preserve">vins doux naturels rouges, rosés et blancs </t>
  </si>
  <si>
    <t>Rancio</t>
  </si>
  <si>
    <t>Maury</t>
  </si>
  <si>
    <t xml:space="preserve">mourvèdre N, Muscat d'Alexandrie B, Muscat à Petits Grains Blancs, Grenache N, Grenache Gris, Grenache Blanc, Tourbat B, Syrah N, Macabeu B, Lledoner Pelut N, Carignan N. </t>
  </si>
  <si>
    <t>vins doux naturels rouges, rosés et blancs et Vins rouges secs</t>
  </si>
  <si>
    <t>« blanc » et « grenat » OU « ambré» et « tuilé » , « rancio », « hors d’âge » (élevage &gt;= 5 ans). Sec (obligatoire pour les rouges secs)</t>
  </si>
  <si>
    <t>Provence</t>
  </si>
  <si>
    <t>Bandol</t>
  </si>
  <si>
    <t>Vermentino B, Bourboulenc B, Mourvèdre N, Grenache N, Sauvignon B, Cinsaut N, Clairette B, Ugni Blanc B, Syrah N, Sémillon B, Marsanne B, Carignan N.</t>
  </si>
  <si>
    <t>vins secs  tranquilles blancs, rouges ou rosés</t>
  </si>
  <si>
    <t>« unité géographique plus petite »</t>
  </si>
  <si>
    <t>Bellet / Vin de Bellet</t>
  </si>
  <si>
    <t>Vermentino B, Bourboulenc B, Brachet N, Chardonnay B, Grenache N, Fuella Nera N, Cinsaut N, Clairette B, Ugni Blanc B, Mayorquin B, blanqueiron B</t>
  </si>
  <si>
    <t>Cassis</t>
  </si>
  <si>
    <t>Bourboulenc B, Mourvedre N, Pascal B, Grenache N, Terret Blanc B, Terret Noir N, Sauvignon B, Cinsaut N, Clairette B, Ugni Blanc B, Barbaroux Rs,  Marsanne B, Carignan N</t>
  </si>
  <si>
    <t>Coteaux d'Aix-en-Provence</t>
  </si>
  <si>
    <t xml:space="preserve">Cabernet-Sauvignon N Carignan N, Cinsaut N - Cinsault Clairette B , Grenache N, Grenache blanc B,Mourvèdre N – Monastrell,  Semillon B, Syrah N - Shiraz Tibouren N, Ugni blanc B, Vermentino B - Rolle </t>
  </si>
  <si>
    <t>«Vin de Provence »</t>
  </si>
  <si>
    <t>Coteaux Varois en Provence</t>
  </si>
  <si>
    <t>Vins blancs - cépages principaux : clairette B, marsanne B ;</t>
  </si>
  <si>
    <t>vins secs tranquilles blancs, rouges ou rosés</t>
  </si>
  <si>
    <t>«VindeProvence», « unité géographique plus petite »</t>
  </si>
  <si>
    <t>Côtes de Provence</t>
  </si>
  <si>
    <t xml:space="preserve">- cépages accessoires : bourboulenc B (dénommé localement « doucillon blanc »), pascal B, sauvignon B, terret blanc B et ugni blanc B. </t>
  </si>
  <si>
    <t>aux vins secs  tranquilles blancs, rouges ou rosés</t>
  </si>
  <si>
    <t>«Fréjus»; «Sainte- Victoire », «Pierrefeu» et «Notre-Dame des Anges» (pour les vins rouges et rosés), « Vin de Provence »</t>
  </si>
  <si>
    <t>Les Baux de Provence</t>
  </si>
  <si>
    <t>Vermentino B, Bourboulenc B, Counoise N, Mourvèdre N, Grenache N, Grenache Blanc, Cinsaut N, Clairette B, Ugni Blanc B, Roussanne B, Syrah N, Cabernet-Sauvignon N, Marsanne B, Carignan N</t>
  </si>
  <si>
    <t>Palette</t>
  </si>
  <si>
    <t xml:space="preserve">Muscat à Petits Grains Rouges, Bourboulenc B, Mourvèdre N, Pascal B, Muscat de Hambourg N, Muscat à Petits Grains Blancs, Grenache N, Téoulier N, Terret Gris G, Castets N, Tibouren N, Grenache Blanc, Cinsaut N, Clairette B, Clairette Rose Rs, Ugni Blanc B, Colombaud B, Syrah N, Cabernet-Sauvignon N, Piquepoul Blanc B, Carignan N, araignan B </t>
  </si>
  <si>
    <t>Pierrevert</t>
  </si>
  <si>
    <t>Vermentino B, Mourvèdre N, Viognier B, Grenache N, Téoulier N, Grenache Blanc, Cinsaut N, Clairette B, Ugni Blanc B, Roussanne B, Syrah N, Piquepoul Blanc B, Piquepoul Blanc B, Marsanne B, Carignan N</t>
  </si>
  <si>
    <t>Champagne</t>
  </si>
  <si>
    <t>Aisne, Aube, Haute-Marne, Marne, Seine-et-Marne</t>
  </si>
  <si>
    <t>Chamapgne</t>
  </si>
  <si>
    <t>géographiques plus petites suivantes;«Premier Cru» et «Grand Cru»;«Vigne de» ou «Vignoble de»</t>
  </si>
  <si>
    <t>arbane B, chardonnay B, meunier N, petit meslier B, pinot blanc B, pinot gris G et pinot noir N.</t>
  </si>
  <si>
    <t>vin mousseux de qualité́ blanc, rosé, blanc de blanc et blanc de noir</t>
  </si>
  <si>
    <t>Coteaux champenois</t>
  </si>
  <si>
    <t>Rosé des Riceys</t>
  </si>
  <si>
    <t>Fronton</t>
  </si>
  <si>
    <t>Sable de Camargue</t>
  </si>
  <si>
    <t>Crémant de Limoux</t>
  </si>
  <si>
    <t>Limoux</t>
  </si>
  <si>
    <t>Crozes-Hermitage / Crozes-Eemitage</t>
  </si>
  <si>
    <t>Gros Plant du Pays Nantais</t>
  </si>
  <si>
    <t>Picpoul de Pinet</t>
  </si>
  <si>
    <t>Alsace grand cru Goldert</t>
  </si>
  <si>
    <t>Cabardès</t>
  </si>
  <si>
    <t>Aube (Côte des Bar)</t>
  </si>
  <si>
    <t>vins tranquilles blancs, rosés et rouge</t>
  </si>
  <si>
    <t>unité géographique plus petit;lieu-dit</t>
  </si>
  <si>
    <t>Pinot noir N</t>
  </si>
  <si>
    <t>Aube (les Riceys)</t>
  </si>
  <si>
    <t xml:space="preserve"> vins blancs et rouges, mousseux de qualité etvins mousseux de qualité de type aromatique </t>
  </si>
  <si>
    <t>1938 (« Blanquette de Limoux » et « Blanquette Méthode Ancestrale »); 1959 (vins blancs secs ); 2004 (rouges)</t>
  </si>
  <si>
    <t xml:space="preserve">Cot N, Chardonnay B, Grenache N, Chenin B, Syrah N, Cabernet-Sauvignon N, Merlot N, Cabernet Franc N, Mauzac B </t>
  </si>
  <si>
    <t>Chardonnay B, Chenin B , Mauzac B, Pinot Noir</t>
  </si>
  <si>
    <t>40000 (80% Blanquette de LimouX, 20% méthode ancestrale); 10000 de vins secs (60% blanc)</t>
  </si>
  <si>
    <t>vin mousseux de qualité blanc et rosé</t>
  </si>
  <si>
    <t xml:space="preserve">« primeur » ou « nouveau » </t>
  </si>
  <si>
    <t xml:space="preserve">Cabernet franc N, cabernet-sauvignon N, carignan N, cinsaut N, grenache N, grenache gris G, merlot N, chardonnay B, clairette B, grenache blanc B, marselan N, muscat d’Alexandrie B, roussanne B, sauvignon B, syrah N, ugni B, vermentino B, viognier B. </t>
  </si>
  <si>
    <t>vins tranquilles « gris  et  « gris de gris »</t>
  </si>
  <si>
    <t>Golfe du Lion</t>
  </si>
  <si>
    <t xml:space="preserve">Piquepoul blanc B </t>
  </si>
  <si>
    <t>«Languedoc».</t>
  </si>
  <si>
    <t>vins blancs secs tranquilles</t>
  </si>
  <si>
    <t> Haute-Garonne and Tarn-et-Garonne</t>
  </si>
  <si>
    <t xml:space="preserve">vins tranquilles rouges ou rosés </t>
  </si>
  <si>
    <t>Cot N, Negrette N, Gamay N, Fer N, Cinsaut N, Syrah N, Merille N, Cabernet Franc N, Cabernet-Sauvignon N</t>
  </si>
  <si>
    <t>Cot N, Grenache N, Fer N, Cinsaut N, Syrah N, Cabernet-Sauvignon N, Merlot N, Cabernet Franc N</t>
  </si>
  <si>
    <t> Gewürztraminer principalement  et  Pinot Gris d'Alsace.</t>
  </si>
  <si>
    <r>
      <t xml:space="preserve">Auxerrois B, GewürztraminerRs, Chasselas rose Rs, Chasselas B, Muscat Ottonel B, Muscat à petits grains roses Rs,  Muscat à petits grains blancs B , Sylvaner B , Savagnin rose Rs, Riesling B, </t>
    </r>
    <r>
      <rPr>
        <b/>
        <sz val="12"/>
        <color rgb="FFFF0000"/>
        <rFont val="Calibri"/>
        <family val="2"/>
        <scheme val="minor"/>
      </rPr>
      <t>Pinot noir N</t>
    </r>
    <r>
      <rPr>
        <b/>
        <sz val="12"/>
        <color theme="1"/>
        <rFont val="Calibri"/>
        <family val="2"/>
        <scheme val="minor"/>
      </rPr>
      <t>,  Pinot gris G,  Pinot blanc B .</t>
    </r>
  </si>
  <si>
    <r>
      <t xml:space="preserve"> Pinot blanc B, Auxerrois B, Chardonnay B,  Riesling B, </t>
    </r>
    <r>
      <rPr>
        <b/>
        <sz val="12"/>
        <color rgb="FFFF0000"/>
        <rFont val="Calibri"/>
        <family val="2"/>
        <scheme val="minor"/>
      </rPr>
      <t> Pinot noir</t>
    </r>
    <r>
      <rPr>
        <b/>
        <sz val="12"/>
        <color theme="1"/>
        <rFont val="Calibri"/>
        <family val="2"/>
        <scheme val="minor"/>
      </rPr>
      <t>,  N Pinot gris G</t>
    </r>
  </si>
  <si>
    <r>
      <t xml:space="preserve">Gewürztraminer: 48%, pinot gris 35%, riesling 17%, </t>
    </r>
    <r>
      <rPr>
        <b/>
        <sz val="12"/>
        <color rgb="FFFF0000"/>
        <rFont val="Calibri"/>
        <family val="2"/>
        <scheme val="minor"/>
      </rPr>
      <t>pinot noir</t>
    </r>
  </si>
  <si>
    <r>
      <t xml:space="preserve">Gewürztraminer 53%, riesling 30%, pinot gris 16%, muscat 1%, </t>
    </r>
    <r>
      <rPr>
        <b/>
        <sz val="12"/>
        <color rgb="FFFF0000"/>
        <rFont val="Calibri"/>
        <family val="2"/>
        <scheme val="minor"/>
      </rPr>
      <t>pinot noir</t>
    </r>
  </si>
  <si>
    <r>
      <rPr>
        <b/>
        <sz val="12"/>
        <color rgb="FFFF0000"/>
        <rFont val="Calibri"/>
        <family val="2"/>
        <scheme val="minor"/>
      </rPr>
      <t>Gamay</t>
    </r>
    <r>
      <rPr>
        <b/>
        <sz val="12"/>
        <color theme="1"/>
        <rFont val="Calibri"/>
        <family val="2"/>
        <scheme val="minor"/>
      </rPr>
      <t xml:space="preserve">, aligoté B, chardonnay B, </t>
    </r>
    <r>
      <rPr>
        <b/>
        <sz val="12"/>
        <color rgb="FFFF0000"/>
        <rFont val="Calibri"/>
        <family val="2"/>
        <scheme val="minor"/>
      </rPr>
      <t>gamay de Bouze N, gamay de Chaudenay N</t>
    </r>
    <r>
      <rPr>
        <b/>
        <sz val="12"/>
        <color theme="1"/>
        <rFont val="Calibri"/>
        <family val="2"/>
        <scheme val="minor"/>
      </rPr>
      <t xml:space="preserve"> et melon B. </t>
    </r>
  </si>
  <si>
    <r>
      <rPr>
        <b/>
        <sz val="12"/>
        <color rgb="FFFF0000"/>
        <rFont val="Calibri"/>
        <family val="2"/>
        <scheme val="minor"/>
      </rPr>
      <t>Gamay,</t>
    </r>
    <r>
      <rPr>
        <b/>
        <sz val="12"/>
        <color theme="1"/>
        <rFont val="Calibri"/>
        <family val="2"/>
        <scheme val="minor"/>
      </rPr>
      <t xml:space="preserve"> aligoté B, chardonnay B, </t>
    </r>
    <r>
      <rPr>
        <b/>
        <sz val="12"/>
        <color rgb="FFFF0000"/>
        <rFont val="Calibri"/>
        <family val="2"/>
        <scheme val="minor"/>
      </rPr>
      <t>gamay de Bouze N, gamay de Chaudenay N</t>
    </r>
    <r>
      <rPr>
        <b/>
        <sz val="12"/>
        <color theme="1"/>
        <rFont val="Calibri"/>
        <family val="2"/>
        <scheme val="minor"/>
      </rPr>
      <t xml:space="preserve">, melon B, pinot gris G et pinot noir N. </t>
    </r>
  </si>
  <si>
    <r>
      <t>Au Bas de Combe</t>
    </r>
    <r>
      <rPr>
        <b/>
        <sz val="12"/>
        <color theme="1"/>
        <rFont val="Calibri"/>
        <family val="2"/>
        <scheme val="minor"/>
      </rPr>
      <t>, Au Chouillet, Aux Allots, Aux Athées, Aux Barrières, Aux Croix Rouges, Aux Herbues, Aux Lavières, Aux Pertuis Maréchaux, Aux Saints-Jacques, Aux Saints-Juliens, Aux TuyauxBelle Croix, En la Perrière Noblot, La Charmotte, La Petite Charmotte, Le Coteau des Bois, Les Argillats, Les Brûlées, Les Chaliots, Les Charbonnières, Les Charmois, Les Damodes, Les Fleurières, Les Hauts Poirets, Les Hauts Pruliers, Les Longecourts, Les Maladières, Les Plateaux, Les Poisets, Les Topons, Les Vallerots, Plantes au Baron, Tribourg</t>
    </r>
  </si>
  <si>
    <r>
      <t>Au Renard</t>
    </r>
    <r>
      <rPr>
        <b/>
        <sz val="12"/>
        <color theme="1"/>
        <rFont val="Calibri"/>
        <family val="2"/>
        <scheme val="minor"/>
      </rPr>
      <t>, Chaume Gauffriot, Dessus des Marconnets, Fb de BouzeLa Blanchisserie, La Creusotte, Le Foulot, Les Beaux Fougets, Les Bons Feuvres, Les Chardonnereux, Les Chilènes, Les Epenottes, Les Levées et les Piroles, Les Longes, Les Maladières, Les Mariages, Les Paules, Les Pointes de Tuvilains, Les Prévoles, Les rôlesLes Vérottes, Longbois, Lulunne, Montagne Saint Désiré, Montée Rouge, Siserpe</t>
    </r>
  </si>
  <si>
    <r>
      <t>Cruzille</t>
    </r>
    <r>
      <rPr>
        <b/>
        <sz val="12"/>
        <color theme="1"/>
        <rFont val="Calibri"/>
        <family val="2"/>
        <scheme val="minor"/>
      </rPr>
      <t>, Davenay, La Corvée, La Groule, La Pallue, La Tillonne, Le Corbeau, Le Creux de la Feuille, Le Curtil, Le May, Le May Cottin, Le May Morin, Le Reculleron, Le Reuilly, Les Beaucons, Les Betaux, Les Brus, Les Chazelles, Les Cloux, Les Corbaisons, Les Crets, Les Dazés, Les Echeliers, Les Guignottes, Les Joncs, Les Marais, Les Pendars, Les Plantats, Les Préaux, Les Prés, Les Rougereaux, Les Thilles, Les Varignys, Les Variniers, Les Vignes Sous l'Eglise, Montagny, Prés Berceau,  Sous les Roches, St Vallerin, Vignes Dessous</t>
    </r>
  </si>
  <si>
    <r>
      <t>Chaffaud</t>
    </r>
    <r>
      <rPr>
        <b/>
        <sz val="12"/>
        <color theme="1"/>
        <rFont val="Calibri"/>
        <family val="2"/>
        <scheme val="minor"/>
      </rPr>
      <t>, Clos Beauder, Derrière Saint-Jean, En Bœuf, En Brescul, En Chiveau, En Mareau, En Moigelot, La Chanière, La Combotte, La Croix Blanche, La Croix Planet, La Levrière, La Plante aux Chèvres, La Vache, Le Bas des Saussilles, Le Poisot, Les Chanlins-Bas, Les Chanlins-Hauts, Les Combes Dessous, Les Cras, Les Lambots, Les Noizons, Les Petits Noizons, Les Riottes, Les Tavannes, Les Vaumuriens-Bas, Les Vaumuriens-Hauts, Les Vignots, Rue au Porc, Trois Follots, Village</t>
    </r>
  </si>
  <si>
    <r>
      <t>Bellefon</t>
    </r>
    <r>
      <rPr>
        <b/>
        <sz val="12"/>
        <color theme="1"/>
        <rFont val="Calibri"/>
        <family val="2"/>
        <scheme val="minor"/>
      </rPr>
      <t>, Bieveaux, Botaveau, Clos Genet, Comme Dessus, Croix Sorine, Derrière les Crais, En Aiguisey, En Boichot, En Charron, En Foulot, En Gatsulard, La Cassière, La Comme, La Plice, Le Chainey, Le Haut Village, Le Village, Les Brâs, Les Champs Claudes, Les Charmes Dessous, Les Charmes Dessus, Les Cornières, Les Crais, Les Hâtes, Les Pérolles, Les Potets, Les Prarons-Dessous, Les Prarons-Dessus, Les Saunières, Les Vaux Dessus, Saint-Jean, Sous la Fée, Sous la Roche</t>
    </r>
  </si>
  <si>
    <r>
      <t>Beau Regard</t>
    </r>
    <r>
      <rPr>
        <b/>
        <sz val="12"/>
        <color theme="1"/>
        <rFont val="Calibri"/>
        <family val="2"/>
        <scheme val="minor"/>
      </rPr>
      <t>, Cros Martin, En Vaut, Ez Blanches, Ez Echards, La Bouchère, La Cave, La Gigotte, Le Village, Les Aussy, Les Buttes, Les Combes, Les Famines, Les Grands Champs, Les Grands Poisots, Les Jouères, Les Lurets, Les Pasquiers, Les Petits Gamets, Les Petits Poisots, Les Pluchots, Les Serpens, Paux Bois, Sur Roches</t>
    </r>
  </si>
  <si>
    <r>
      <t>Blanchot Dessous</t>
    </r>
    <r>
      <rPr>
        <b/>
        <sz val="12"/>
        <color theme="1"/>
        <rFont val="Calibri"/>
        <family val="2"/>
        <scheme val="minor"/>
      </rPr>
      <t>, Bouchon de Corvée, Champ Derrière, Champs de Morjot, Clos BernotDessous,  les Mues, En Journoblot, En l'Ormeau, En Pimont, Fontaine Sot, La Bergerie, La Canière, La Canotte, La Goujonne, La Platière, La Têtière, Le Clos Reland, Le Concis du Champs, Le Parterre, Le Poirier du Clos, Les Battaudes, Les Benoites, Les Beuttes, Les Chambres, Les Charnières, Les Chaumes, Les Chênes, Les Encégnières, Les Essarts, Les Grandes Terres, Les Houillères, Les Lombardes, Les Masures, Les Meix Goudard, Les Morichots, Les Mouchottes, Les Perclos, Les Pierres, Les Plantes Momières, Les Voillenots Dessous, Plante du Gaie, Plante Saint Aubin, Pot Bois, Puits Merdreaux, Sur Matronge, Voillenot Dessous</t>
    </r>
  </si>
  <si>
    <r>
      <t>Auxey-Duresses</t>
    </r>
    <r>
      <rPr>
        <b/>
        <sz val="12"/>
        <color theme="1"/>
        <rFont val="Calibri"/>
        <family val="2"/>
        <scheme val="minor"/>
      </rPr>
      <t>, Creux de Borgey, Creux de Tille, tDerrière le Four, En Polianges, En Saussois, La Canée, La Chateille, La Jonchère, La Macabrée, La Montagne du Bourdon, La Ruchotte, Largillas, Le Larrey des Hoz, Le Moulin Moine, Le Pain Haut, Le Plain de Lugny, Le Porolley, Les Boutonniers, Les Closeaux, Les Cloux, Les Crais, Les Fosses, Les Grandes Vignes, Les Hautés, Les Heptures, Les Hoz, Les Lavières, Les Riames, Les Rondières, Les Vireux, Nampoillon, Pain Perdu, Sous la Velle, Sous le Marsain, Sur Melin</t>
    </r>
  </si>
  <si>
    <r>
      <t>Aux Clous</t>
    </r>
    <r>
      <rPr>
        <b/>
        <sz val="12"/>
        <color theme="1"/>
        <rFont val="Calibri"/>
        <family val="2"/>
        <scheme val="minor"/>
      </rPr>
      <t>Champs,  PiétantConfrelin, La Maladérotte, Le Grand, Le Grand Saussy, Les Beaumonts, Les Bons Ores, Les Champs Longs, Les Closeaux, Les Crais, Les Grandes Rêpes, Les Pertuisotes, Les Petites Rêpes, Les Ratosses, Petits Champs Longs,  Pièce du Chapitre, Plantes des Plantes, Poirier Malchaussé, Saussy, Trot Garnier, Tue-Boeuf</t>
    </r>
  </si>
  <si>
    <r>
      <t>Basses Mourottes</t>
    </r>
    <r>
      <rPr>
        <b/>
        <sz val="12"/>
        <color theme="1"/>
        <rFont val="Calibri"/>
        <family val="2"/>
        <scheme val="minor"/>
      </rPr>
      <t>, En Charlemagne, Hautes Mourottes, Le Charlemagne, Le Corton, Les Languettes, Les Pougets, Les Renardes</t>
    </r>
  </si>
  <si>
    <r>
      <t>Dessus des Marconnets</t>
    </r>
    <r>
      <rPr>
        <b/>
        <sz val="12"/>
        <color theme="1"/>
        <rFont val="Calibri"/>
        <family val="2"/>
        <scheme val="minor"/>
      </rPr>
      <t>, La Grande Châtelaine, Les Mondes Rondes, Les Monsnières, Les Pierres Blanches, Les Topes Bizot, Montbatois</t>
    </r>
  </si>
  <si>
    <r>
      <t>Bas de Nage, t</t>
    </r>
    <r>
      <rPr>
        <b/>
        <sz val="12"/>
        <color theme="1"/>
        <rFont val="Calibri"/>
        <family val="2"/>
        <scheme val="minor"/>
      </rPr>
      <t>Bois de Gréchon, Bois de Naget, Bois des Toppes, Buisson,  Champ Pussuet, Clos des Chagnots, Clos Royer, La Blancharde, La Butte, La Combe, La Corvée Basse, La Huchotte, La Mort, La Rangie, La Toppe d'Avignon, Le Bois d'Herbues, Le Clou, Le Seuriat, Les Barres, Les Briquottes, Les Buis, Les Carrières, Les Chagnots, Les Chaillots, Les Champs Rammés, Les Combottes, Les Forêts, Les Issards, Les Lièvrières, Les Madonnes, Les Mamées, Les Ranches, Les Toppes Coiffées, Les Vris, Sur les Forêts, Sur les Vris, Vigne Adaim</t>
    </r>
  </si>
  <si>
    <r>
      <t>Au Moulin Judas</t>
    </r>
    <r>
      <rPr>
        <b/>
        <sz val="12"/>
        <color theme="1"/>
        <rFont val="Calibri"/>
        <family val="2"/>
        <scheme val="minor"/>
      </rPr>
      <t>, Au Moulin Landin, Au Murger de Monthélie, Au Village, Clos de la Barre, Clos des Mouches, En Gargouillot, En l'Ormeau, En la Barre, En Marcausse, La Barre Dessus, Le Bois de Blagny, Le Buisson Certaut, Le Cromin, Le Limozin, Le Meix sous le Château, Le Meix Tavaux, Le Pré de Manche, Le Tesson, Les Casse-Têtes, Les Chaumes, Les Chaumes de Narvaux, Les Chevalières, Les Clous Dessous, Les Clous Dessus, Les Corbins, Les Criots, Les DressolesLes DurotsLes ForgesLes Gorges de NarvauxLes Grands CharronsLes GruyachesLes Luchets, Les Magny, Les Malpoiriers, Les Meix Chavaux, Les Millerands, Les Narvaux Dessoux, Les Narvaux Dessus, Les Pellans, Les Pelles-Dessous, Les Pelles-Dessus, Les Perchots, Les Petits Charrons, Les Peutes Vignes, Les Rougeots, Les Santenots Dessous, Les Terres Blanches, Les Tillets, Les Vireuils Dessous, Les Vireuils Dessus</t>
    </r>
  </si>
  <si>
    <r>
      <t>Au Paupillot</t>
    </r>
    <r>
      <rPr>
        <b/>
        <sz val="12"/>
        <color theme="1"/>
        <rFont val="Calibri"/>
        <family val="2"/>
        <scheme val="minor"/>
      </rPr>
      <t>, Brelance, Champ Croyon, Corvée des Vignes, Derrière la Velle, La Rousselle, La Rue aux Vaches, Le Trézin, Le Village, Les Aubues, Les Boudrières, Les Charmes, Les Enseignères, Les Grands Champs, Les Houlières, Les Levrons, Les Meix, Les Nosroyes, Les Petites Nosroyes, Les Petits Grands Champs, Les Reuchaux, Les Tremblots, Meix Pelletier, Noyer Bret, Rue Rousseau, Voitte</t>
    </r>
  </si>
  <si>
    <r>
      <t>Aux Champs Chardons</t>
    </r>
    <r>
      <rPr>
        <b/>
        <sz val="12"/>
        <color theme="1"/>
        <rFont val="Calibri"/>
        <family val="2"/>
        <scheme val="minor"/>
      </rPr>
      <t>, Aux Champs des Pruniers, Aux Fourches, Aux Grands Liards, Aux Petits Liards, Aux PointesDessus de Montchenevoy, Dessus les Gollardes, Dessus les Vermots, Ez Connardises, Grands Picotins, Guetottes, Le Village, Les Bas Liards, Les Bourgeots, Les Godeaux, Les Gollardes, Les Goudelettes, Les Petits Picotins, Les Peuillets, Les Pimentiers, Les Planchots de la Champagne, Les Planchots du Nord, Les Prévaux, Les Ratausses, Les Saucours, Les Vermots, Moutier Amet, Roichottes</t>
    </r>
  </si>
  <si>
    <r>
      <t>Boulmeau</t>
    </r>
    <r>
      <rPr>
        <b/>
        <sz val="12"/>
        <color theme="1"/>
        <rFont val="Calibri"/>
        <family val="2"/>
        <scheme val="minor"/>
      </rPr>
      <t>, La Boulotte, La Toppe Marteneau, Les Boutières, Les Brunettes et Planchots, Les Bruyères, Les Caillettes, Les Citernes, Les Combes, Les Crapousuets, Les Cras, Les Genevrières et le Suchot, Les Morais, Les Petits Vercots Les Valozières</t>
    </r>
  </si>
  <si>
    <r>
      <t>Bas de Vauvery</t>
    </r>
    <r>
      <rPr>
        <b/>
        <sz val="12"/>
        <color theme="1"/>
        <rFont val="Calibri"/>
        <family val="2"/>
        <scheme val="minor"/>
      </rPr>
      <t>, Bas des Chênes, Brange, Chaponnière, Chatalienne, Chêne, Cloux Louvrier, CraysEn Thivaux, En Vésignot, FromangeLa Barre, La Billeraine, La Chaume, La Crée, La Curasse, La Gaudine, La Martelle, Le Truyer, Les Cailloux, Les Gaudors, Meix de Pellerey, Montmorin, Moulin à Vent, Plante Moraine, Plantenay, Rosey, Varot, Villerange</t>
    </r>
  </si>
  <si>
    <r>
      <t>Au Bas de Jorcul</t>
    </r>
    <r>
      <rPr>
        <b/>
        <sz val="12"/>
        <color theme="1"/>
        <rFont val="Calibri"/>
        <family val="2"/>
        <scheme val="minor"/>
      </rPr>
      <t>, Bas de Vermarain à l'Ouest, Champ Tirant, En Choilles, En Goulin, En Jorcul, En l'Ebaupin, En Vermarain à l'Est, En Vesveau, Gamay, La Fontenotte, La Traversaine, Le Banc, Le Banc de Monin, Le Puits, Les Argillers, Les Castets, Les Pucelles, Les Travers de chez Edouard, Les Vellerottes, Sous les Foires, Tope Bataille</t>
    </r>
  </si>
  <si>
    <r>
      <t>Au-Dessus de la Rivière</t>
    </r>
    <r>
      <rPr>
        <b/>
        <sz val="12"/>
        <color theme="1"/>
        <rFont val="Calibri"/>
        <family val="2"/>
        <scheme val="minor"/>
      </rPr>
      <t>, Aux Champs Perdrix, Aux Communes, Aux Genaivrières, Aux Jachées, Aux Ormes, Aux Raviolles, Aux Réas, Aux Saules, Bossières, Champs Goudins, La Colombière, La Croix Blanche, La Montagne, Le Pré de la Folie, Les Barreaux, Les Beaux Monts Hauts Rougeots, Les Chalandins, Les Damaudes, Les Jacquines, Les Violettes, Maizières Basses Maizières,  Hautes Porte-Feuilles ou Murailles du Clos Vigneux, Village</t>
    </r>
  </si>
  <si>
    <r>
      <t>En Rabeutelot</t>
    </r>
    <r>
      <rPr>
        <b/>
        <sz val="12"/>
        <color theme="1"/>
        <rFont val="Calibri"/>
        <family val="2"/>
        <scheme val="minor"/>
      </rPr>
      <t>, L' Hermitage, La Digoine, La Epoube, La Fortune, La Tournelle, Le Bois de Foiret, Le Bourg, Le Champ des Crots, Le Feulin, Les Bouchines, Les Boyottes, Les Clous, Les Corcelles, Les Cordères, Les Fias, Les Louères, Les Pertuzots, Les Seurrées, Sous le Bois, Vers le Petits Puits</t>
    </r>
  </si>
  <si>
    <r>
      <t>Brusseaux de Charron</t>
    </r>
    <r>
      <rPr>
        <b/>
        <sz val="12"/>
        <color theme="1"/>
        <rFont val="Calibri"/>
        <family val="2"/>
        <scheme val="minor"/>
      </rPr>
      <t>, Champ la Dame, Champ Pourot, Chanevarie, Clos de la Brûlée, En Chenève, Gauron, La Corvée, La Feusée, La Pièce, La Pierre, La Putin, La Ridette, La Vernoise, Le Paradis, Les Faussillons, Les Fontenottes, Les Galaffres, Les Grognots, Les Mureys, Les Plants Sont Fleuris, Les Vignes Rondes, Meix Saint-Antoine, Mortières, Tambournette, Teppe des Chenèves, Varange, Vauvry, Virgaudine</t>
    </r>
  </si>
  <si>
    <r>
      <t>A la Croix de Bois</t>
    </r>
    <r>
      <rPr>
        <b/>
        <sz val="12"/>
        <color theme="1"/>
        <rFont val="Calibri"/>
        <family val="2"/>
        <scheme val="minor"/>
      </rPr>
      <t>, Au Chêne, Aux Artaux, Borgy, En Buliet, En Crevèche, La Tête de Fer, Le Bas des Loyères, Le Bas du Clos, Le Bourg, Le Chamery, Le Goty, Le Plain, Le Saugeot, Les Aubuzes, Les Meurées, Les Plantes, Les Regains Nord, Les Regains Sud, Les Varennes, Sous les RoseauxS, ur la Rigole, Sur la Rue des Pierres, Sur la Verpillère, Sur le Bois Nord, Sur le Bois Sud, Sur le Chêne, Vigne Blanche</t>
    </r>
  </si>
  <si>
    <r>
      <t>Au Village</t>
    </r>
    <r>
      <rPr>
        <b/>
        <sz val="12"/>
        <color theme="1"/>
        <rFont val="Calibri"/>
        <family val="2"/>
        <scheme val="minor"/>
      </rPr>
      <t>, Clos de Bully, Derrière Frétille, Es Larret et Vignes Blanches, Le Devant des Cloux, Les Boutières, Les Noirets, Les Pins, Les Plantes des Champs et Combottes, Sous le Bois de Noël et Belles Filles, Sous les Cloux, Sur Frétille, Sur Herbeux</t>
    </r>
  </si>
  <si>
    <r>
      <t>Bas Chenevery</t>
    </r>
    <r>
      <rPr>
        <b/>
        <sz val="12"/>
        <color theme="1"/>
        <rFont val="Calibri"/>
        <family val="2"/>
        <scheme val="minor"/>
      </rPr>
      <t>, Clos des Ormes, Clos Solon, Corvée Creunille, En la Rue de Vergy, En Seuvrey, La Bidaude, Larrey Froid, Le Village, Les Brâs, Les Champs de la Vigne, Les Cognées, Les Crais, Les Crais-Gillon, Les Herbuottes, Les Larrets, Les Pertuisées, Les Porroux, Les Sionnières, Monts Luisants, Pierre Virant, Rue de Vergy, Très Girard</t>
    </r>
  </si>
  <si>
    <r>
      <t>Aux Fournereaux</t>
    </r>
    <r>
      <rPr>
        <b/>
        <sz val="12"/>
        <color theme="1"/>
        <rFont val="Calibri"/>
        <family val="2"/>
        <scheme val="minor"/>
      </rPr>
      <t>, Danguy, La Combe Danay, La Goulotte, La Petite Fitte, Le Meix de Mypont, Le Meix de Ressie, Le Meix Garnier, Les Champs Ronds, Les Darnées, Les Gamets, Les Hauts Brins , Les Jouènes, Les Longères, Les Mandènes, Les Plantes, Les Rivaux, Les Romagniens, Les Sous-Courts, Les Sous-Roches, Les Toisières, Monthelie, Sous le Cellier</t>
    </r>
  </si>
  <si>
    <r>
      <t>1936</t>
    </r>
    <r>
      <rPr>
        <b/>
        <sz val="12"/>
        <color rgb="FF4D5156"/>
        <rFont val="Calibri"/>
        <family val="2"/>
        <scheme val="minor"/>
      </rPr>
      <t> (pour les vins tranquilles), 1938 (pour les mousseux)</t>
    </r>
  </si>
  <si>
    <r>
      <t xml:space="preserve">vins tranquilles </t>
    </r>
    <r>
      <rPr>
        <b/>
        <sz val="12"/>
        <color theme="1"/>
        <rFont val="Calibri"/>
        <family val="2"/>
        <scheme val="minor"/>
      </rPr>
      <t xml:space="preserve"> secs , blanc, rosés et rouges </t>
    </r>
  </si>
  <si>
    <r>
      <t xml:space="preserve">vins tranquilles secs blancs, rosés et rouges, aux </t>
    </r>
    <r>
      <rPr>
        <b/>
        <sz val="12"/>
        <color theme="1"/>
        <rFont val="Calibri"/>
        <family val="2"/>
        <scheme val="minor"/>
      </rPr>
      <t>Vin mousseux de qualité et aux Vins pétillants</t>
    </r>
  </si>
  <si>
    <r>
      <t> </t>
    </r>
    <r>
      <rPr>
        <b/>
        <sz val="12"/>
        <color rgb="FF4D5156"/>
        <rFont val="Calibri"/>
        <family val="2"/>
        <scheme val="minor"/>
      </rPr>
      <t>348 565 </t>
    </r>
  </si>
  <si>
    <t>«primeur » ou « nouveau », « Les Aspres »;« Vin du Roussillon »</t>
  </si>
  <si>
    <t xml:space="preserve">vins secs tranquilles blancs, rosés et rouges </t>
  </si>
  <si>
    <t>Lorraine et Moselle Française</t>
  </si>
  <si>
    <t xml:space="preserve">Lyonnais </t>
  </si>
  <si>
    <t>Lyon</t>
  </si>
  <si>
    <t xml:space="preserve">Coteaux du Lyonnais </t>
  </si>
  <si>
    <t>No</t>
  </si>
  <si>
    <t>Boutenac</t>
  </si>
  <si>
    <t>Grès de Montpellier</t>
  </si>
  <si>
    <t xml:space="preserve">grenache N, mourvèdre N, syrah N, </t>
  </si>
  <si>
    <t>214/05/2024</t>
  </si>
  <si>
    <t>La Livinière</t>
  </si>
  <si>
    <t>Duché d'Uzès</t>
  </si>
  <si>
    <t>Carignan N, Cinsaut N et Mourvèdre N.Grenache blanc B et Viognier B</t>
  </si>
  <si>
    <t>Laudin</t>
  </si>
  <si>
    <t>grenache N ; syrah N; clairette B, grenache blanc B</t>
  </si>
  <si>
    <t>« Cru des Côtes du Rhône »; « Vignobles de la Vallée du Rhône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</si>
</sst>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b/>
      <sz val="12"/>
      <color theme="1"/>
      <name val="Calibri"/>
      <family val="2"/>
      <scheme val="minor"/>
    </font>
    <font>
      <b/>
      <sz val="12"/>
      <color rgb="FF202124"/>
      <name val="Calibri"/>
      <family val="2"/>
      <scheme val="minor"/>
    </font>
    <font>
      <b/>
      <sz val="12"/>
      <color rgb="FFFF0000"/>
      <name val="Calibri"/>
      <family val="2"/>
      <scheme val="minor"/>
    </font>
    <font>
      <b/>
      <sz val="12"/>
      <color rgb="FF000000"/>
      <name val="Calibri"/>
      <family val="2"/>
      <scheme val="minor"/>
    </font>
    <font>
      <b/>
      <sz val="12"/>
      <color rgb="FF4D5156"/>
      <name val="Calibri"/>
      <family val="2"/>
      <scheme val="minor"/>
    </font>
    <font>
      <b/>
      <sz val="12"/>
      <color rgb="FF4F4F4F"/>
      <name val="Calibri"/>
      <family val="2"/>
      <scheme val="minor"/>
    </font>
    <font>
      <b/>
      <sz val="12"/>
      <color rgb="FF2C2C2C"/>
      <name val="Calibri"/>
      <family val="2"/>
      <scheme val="minor"/>
    </font>
    <font>
      <b/>
      <sz val="12"/>
      <color rgb="FF333333"/>
      <name val="Calibri"/>
      <family val="2"/>
      <scheme val="minor"/>
    </font>
    <font>
      <b/>
      <sz val="12"/>
      <color rgb="FF5F6368"/>
      <name val="Calibri"/>
      <family val="2"/>
      <scheme val="minor"/>
    </font>
    <font>
      <b/>
      <sz val="12"/>
      <color indexed="8"/>
      <name val="Calibri"/>
      <family val="2"/>
      <scheme val="minor"/>
    </font>
    <font>
      <b/>
      <sz val="12"/>
      <color rgb="FF70757A"/>
      <name val="Calibri"/>
      <family val="2"/>
      <scheme val="minor"/>
    </font>
    <font>
      <b/>
      <sz val="12"/>
      <color theme="1"/>
      <name val="Calibri Light"/>
      <family val="2"/>
      <scheme val="maj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3" fontId="0" fillId="0" borderId="0" xfId="0" applyNumberFormat="1"/>
    <xf numFmtId="9" fontId="2" fillId="0" borderId="1" xfId="1" applyFont="1" applyFill="1" applyBorder="1" applyAlignment="1">
      <alignment horizontal="center" vertical="center" wrapText="1"/>
    </xf>
    <xf numFmtId="0" fontId="2" fillId="0" borderId="1" xfId="1" applyNumberFormat="1" applyFont="1" applyFill="1" applyBorder="1" applyAlignment="1" applyProtection="1">
      <alignment horizontal="center" vertical="center" wrapText="1"/>
      <protection locked="0"/>
    </xf>
    <xf numFmtId="0" fontId="2" fillId="0" borderId="1" xfId="0" applyFont="1" applyBorder="1" applyAlignment="1">
      <alignment horizontal="center" vertical="center" wrapText="1"/>
    </xf>
    <xf numFmtId="2" fontId="5" fillId="0" borderId="1" xfId="0"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3" fontId="6" fillId="0" borderId="1"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1" fontId="2"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3" fillId="0" borderId="1" xfId="0" applyFont="1" applyBorder="1" applyAlignment="1">
      <alignment horizontal="center" vertical="center" wrapText="1"/>
    </xf>
    <xf numFmtId="3" fontId="8"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3" fontId="9" fillId="0" borderId="1" xfId="0" applyNumberFormat="1" applyFont="1" applyBorder="1" applyAlignment="1">
      <alignment horizontal="center" vertical="center" wrapText="1"/>
    </xf>
    <xf numFmtId="3" fontId="11" fillId="0" borderId="1" xfId="0" applyNumberFormat="1" applyFont="1" applyBorder="1" applyAlignment="1">
      <alignment horizontal="center" vertical="center" wrapText="1"/>
    </xf>
    <xf numFmtId="3" fontId="12" fillId="0" borderId="1" xfId="0" applyNumberFormat="1" applyFont="1" applyBorder="1" applyAlignment="1">
      <alignment horizontal="center" vertical="center" wrapText="1"/>
    </xf>
    <xf numFmtId="3" fontId="3" fillId="0" borderId="1" xfId="0" applyNumberFormat="1" applyFont="1" applyBorder="1" applyAlignment="1">
      <alignment horizontal="center" vertical="center" wrapText="1"/>
    </xf>
    <xf numFmtId="2"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3" fontId="4" fillId="0" borderId="1" xfId="0" applyNumberFormat="1" applyFont="1" applyBorder="1" applyAlignment="1">
      <alignment horizontal="center" vertical="center" wrapText="1"/>
    </xf>
    <xf numFmtId="0" fontId="13" fillId="0" borderId="1" xfId="0" applyFont="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B936C-FA02-084B-89E3-9FE3D60DF385}">
  <sheetPr>
    <pageSetUpPr fitToPage="1"/>
  </sheetPr>
  <dimension ref="A1:M369"/>
  <sheetViews>
    <sheetView tabSelected="1" topLeftCell="A230" workbookViewId="0">
      <selection activeCell="A232" sqref="A232:M232"/>
    </sheetView>
  </sheetViews>
  <sheetFormatPr baseColWidth="10" defaultRowHeight="16" x14ac:dyDescent="0.2"/>
  <cols>
    <col min="1" max="1" width="8.1640625" customWidth="1"/>
    <col min="2" max="2" width="17.6640625" customWidth="1"/>
    <col min="3" max="3" width="20.83203125" customWidth="1"/>
    <col min="4" max="6" width="29" customWidth="1"/>
    <col min="7" max="7" width="22.6640625" customWidth="1"/>
    <col min="8" max="9" width="21.33203125" customWidth="1"/>
    <col min="10" max="10" width="14.6640625" style="1" customWidth="1"/>
    <col min="11" max="11" width="23.1640625" customWidth="1"/>
    <col min="12" max="12" width="21.1640625" customWidth="1"/>
    <col min="13" max="13" width="17.33203125" customWidth="1"/>
  </cols>
  <sheetData>
    <row r="1" spans="1:13" ht="51" x14ac:dyDescent="0.2">
      <c r="A1" s="24" t="s">
        <v>1162</v>
      </c>
      <c r="B1" s="24" t="s">
        <v>0</v>
      </c>
      <c r="C1" s="24" t="s">
        <v>67</v>
      </c>
      <c r="D1" s="24" t="s">
        <v>1</v>
      </c>
      <c r="E1" s="25" t="s">
        <v>513</v>
      </c>
      <c r="F1" s="25" t="s">
        <v>514</v>
      </c>
      <c r="G1" s="24" t="s">
        <v>2</v>
      </c>
      <c r="H1" s="24" t="s">
        <v>3</v>
      </c>
      <c r="I1" s="24" t="s">
        <v>7</v>
      </c>
      <c r="J1" s="26" t="s">
        <v>4</v>
      </c>
      <c r="K1" s="24" t="s">
        <v>5</v>
      </c>
      <c r="L1" s="24" t="s">
        <v>515</v>
      </c>
      <c r="M1" s="24" t="s">
        <v>6</v>
      </c>
    </row>
    <row r="2" spans="1:13" ht="80" customHeight="1" x14ac:dyDescent="0.2">
      <c r="A2" s="4">
        <v>1</v>
      </c>
      <c r="B2" s="4" t="s">
        <v>958</v>
      </c>
      <c r="C2" s="4" t="s">
        <v>88</v>
      </c>
      <c r="D2" s="4" t="s">
        <v>959</v>
      </c>
      <c r="E2" s="4"/>
      <c r="F2" s="4"/>
      <c r="G2" s="4" t="s">
        <v>960</v>
      </c>
      <c r="H2" s="6">
        <v>250</v>
      </c>
      <c r="I2" s="6">
        <v>617.75</v>
      </c>
      <c r="J2" s="6">
        <v>12500</v>
      </c>
      <c r="K2" s="4" t="s">
        <v>961</v>
      </c>
      <c r="L2" s="4" t="s">
        <v>88</v>
      </c>
      <c r="M2" s="4">
        <v>1984</v>
      </c>
    </row>
    <row r="3" spans="1:13" ht="187" x14ac:dyDescent="0.2">
      <c r="A3" s="4">
        <f>1+A2</f>
        <v>2</v>
      </c>
      <c r="B3" s="4" t="s">
        <v>516</v>
      </c>
      <c r="C3" s="4" t="s">
        <v>573</v>
      </c>
      <c r="D3" s="4" t="s">
        <v>574</v>
      </c>
      <c r="E3" s="4" t="s">
        <v>575</v>
      </c>
      <c r="F3" s="7" t="s">
        <v>1142</v>
      </c>
      <c r="G3" s="4" t="s">
        <v>558</v>
      </c>
      <c r="H3" s="6" t="s">
        <v>576</v>
      </c>
      <c r="I3" s="9">
        <v>296</v>
      </c>
      <c r="J3" s="6">
        <v>4500</v>
      </c>
      <c r="K3" s="4" t="s">
        <v>559</v>
      </c>
      <c r="L3" s="7" t="s">
        <v>523</v>
      </c>
      <c r="M3" s="12">
        <v>13950</v>
      </c>
    </row>
    <row r="4" spans="1:13" ht="372" x14ac:dyDescent="0.2">
      <c r="A4" s="4">
        <f t="shared" ref="A4:A67" si="0">1+A3</f>
        <v>3</v>
      </c>
      <c r="B4" s="4" t="s">
        <v>802</v>
      </c>
      <c r="C4" s="4" t="s">
        <v>802</v>
      </c>
      <c r="D4" s="4" t="s">
        <v>803</v>
      </c>
      <c r="E4" s="4"/>
      <c r="F4" s="4"/>
      <c r="G4" s="4" t="s">
        <v>1121</v>
      </c>
      <c r="H4" s="6">
        <v>16070</v>
      </c>
      <c r="I4" s="6">
        <v>39708.97</v>
      </c>
      <c r="J4" s="6">
        <v>1124900</v>
      </c>
      <c r="K4" s="4" t="s">
        <v>804</v>
      </c>
      <c r="L4" s="4" t="s">
        <v>804</v>
      </c>
      <c r="M4" s="4">
        <v>1962</v>
      </c>
    </row>
    <row r="5" spans="1:13" ht="136" x14ac:dyDescent="0.2">
      <c r="A5" s="4">
        <f t="shared" si="0"/>
        <v>4</v>
      </c>
      <c r="B5" s="4" t="s">
        <v>802</v>
      </c>
      <c r="C5" s="7" t="s">
        <v>805</v>
      </c>
      <c r="D5" s="4" t="s">
        <v>806</v>
      </c>
      <c r="E5" s="4"/>
      <c r="F5" s="4"/>
      <c r="G5" s="4" t="s">
        <v>807</v>
      </c>
      <c r="H5" s="6">
        <v>29.97</v>
      </c>
      <c r="I5" s="6">
        <v>74.055869999999999</v>
      </c>
      <c r="J5" s="6">
        <v>1648.35</v>
      </c>
      <c r="K5" s="4" t="s">
        <v>808</v>
      </c>
      <c r="L5" s="4" t="s">
        <v>808</v>
      </c>
      <c r="M5" s="4">
        <v>1983</v>
      </c>
    </row>
    <row r="6" spans="1:13" ht="136" x14ac:dyDescent="0.2">
      <c r="A6" s="4">
        <f t="shared" si="0"/>
        <v>5</v>
      </c>
      <c r="B6" s="4" t="s">
        <v>802</v>
      </c>
      <c r="C6" s="4" t="s">
        <v>809</v>
      </c>
      <c r="D6" s="4" t="s">
        <v>810</v>
      </c>
      <c r="E6" s="4"/>
      <c r="F6" s="4"/>
      <c r="G6" s="4" t="s">
        <v>811</v>
      </c>
      <c r="H6" s="6">
        <v>35.06</v>
      </c>
      <c r="I6" s="6">
        <v>86.633260000000007</v>
      </c>
      <c r="J6" s="6">
        <v>1928.3000000000002</v>
      </c>
      <c r="K6" s="4" t="s">
        <v>808</v>
      </c>
      <c r="L6" s="4" t="s">
        <v>808</v>
      </c>
      <c r="M6" s="4">
        <v>1983</v>
      </c>
    </row>
    <row r="7" spans="1:13" ht="136" x14ac:dyDescent="0.2">
      <c r="A7" s="4">
        <f t="shared" si="0"/>
        <v>6</v>
      </c>
      <c r="B7" s="4" t="s">
        <v>802</v>
      </c>
      <c r="C7" s="4" t="s">
        <v>812</v>
      </c>
      <c r="D7" s="4" t="s">
        <v>813</v>
      </c>
      <c r="E7" s="4"/>
      <c r="F7" s="4"/>
      <c r="G7" s="4" t="s">
        <v>814</v>
      </c>
      <c r="H7" s="6">
        <v>31.2</v>
      </c>
      <c r="I7" s="6">
        <v>77.095200000000006</v>
      </c>
      <c r="J7" s="6">
        <v>1716</v>
      </c>
      <c r="K7" s="4" t="s">
        <v>808</v>
      </c>
      <c r="L7" s="4" t="s">
        <v>808</v>
      </c>
      <c r="M7" s="4">
        <v>1992</v>
      </c>
    </row>
    <row r="8" spans="1:13" ht="136" x14ac:dyDescent="0.2">
      <c r="A8" s="4">
        <f t="shared" si="0"/>
        <v>7</v>
      </c>
      <c r="B8" s="4" t="s">
        <v>802</v>
      </c>
      <c r="C8" s="4" t="s">
        <v>815</v>
      </c>
      <c r="D8" s="4" t="s">
        <v>816</v>
      </c>
      <c r="E8" s="4"/>
      <c r="F8" s="4"/>
      <c r="G8" s="4" t="s">
        <v>817</v>
      </c>
      <c r="H8" s="6">
        <v>57.95</v>
      </c>
      <c r="I8" s="6">
        <v>77.095200000000006</v>
      </c>
      <c r="J8" s="6">
        <v>3187.25</v>
      </c>
      <c r="K8" s="4" t="s">
        <v>808</v>
      </c>
      <c r="L8" s="4" t="s">
        <v>808</v>
      </c>
      <c r="M8" s="4">
        <v>1983</v>
      </c>
    </row>
    <row r="9" spans="1:13" ht="136" x14ac:dyDescent="0.2">
      <c r="A9" s="4">
        <f t="shared" si="0"/>
        <v>8</v>
      </c>
      <c r="B9" s="4" t="s">
        <v>802</v>
      </c>
      <c r="C9" s="4" t="s">
        <v>818</v>
      </c>
      <c r="D9" s="4" t="s">
        <v>819</v>
      </c>
      <c r="E9" s="4"/>
      <c r="F9" s="4"/>
      <c r="G9" s="4" t="s">
        <v>820</v>
      </c>
      <c r="H9" s="6">
        <v>18.399999999999999</v>
      </c>
      <c r="I9" s="6">
        <v>45.4664</v>
      </c>
      <c r="J9" s="6">
        <v>1011.9999999999999</v>
      </c>
      <c r="K9" s="4" t="s">
        <v>808</v>
      </c>
      <c r="L9" s="4" t="s">
        <v>808</v>
      </c>
      <c r="M9" s="4">
        <v>1992</v>
      </c>
    </row>
    <row r="10" spans="1:13" ht="136" x14ac:dyDescent="0.2">
      <c r="A10" s="4">
        <f t="shared" si="0"/>
        <v>9</v>
      </c>
      <c r="B10" s="4" t="s">
        <v>802</v>
      </c>
      <c r="C10" s="4" t="s">
        <v>821</v>
      </c>
      <c r="D10" s="4" t="s">
        <v>822</v>
      </c>
      <c r="E10" s="4"/>
      <c r="F10" s="4"/>
      <c r="G10" s="4" t="s">
        <v>823</v>
      </c>
      <c r="H10" s="6">
        <v>57.62</v>
      </c>
      <c r="I10" s="6">
        <v>142.37902</v>
      </c>
      <c r="J10" s="6">
        <v>3169.1</v>
      </c>
      <c r="K10" s="4" t="s">
        <v>808</v>
      </c>
      <c r="L10" s="4" t="s">
        <v>808</v>
      </c>
      <c r="M10" s="4">
        <v>1983</v>
      </c>
    </row>
    <row r="11" spans="1:13" ht="136" x14ac:dyDescent="0.2">
      <c r="A11" s="4">
        <f t="shared" si="0"/>
        <v>10</v>
      </c>
      <c r="B11" s="4" t="s">
        <v>802</v>
      </c>
      <c r="C11" s="4" t="s">
        <v>824</v>
      </c>
      <c r="D11" s="4" t="s">
        <v>825</v>
      </c>
      <c r="E11" s="4"/>
      <c r="F11" s="4"/>
      <c r="G11" s="4" t="s">
        <v>826</v>
      </c>
      <c r="H11" s="6">
        <v>14.8</v>
      </c>
      <c r="I11" s="6">
        <v>36.570800000000006</v>
      </c>
      <c r="J11" s="6">
        <v>814</v>
      </c>
      <c r="K11" s="4" t="s">
        <v>808</v>
      </c>
      <c r="L11" s="4" t="s">
        <v>808</v>
      </c>
      <c r="M11" s="4">
        <v>1992</v>
      </c>
    </row>
    <row r="12" spans="1:13" ht="136" x14ac:dyDescent="0.2">
      <c r="A12" s="4">
        <f t="shared" si="0"/>
        <v>11</v>
      </c>
      <c r="B12" s="4" t="s">
        <v>802</v>
      </c>
      <c r="C12" s="4" t="s">
        <v>827</v>
      </c>
      <c r="D12" s="4" t="s">
        <v>828</v>
      </c>
      <c r="E12" s="4"/>
      <c r="F12" s="4"/>
      <c r="G12" s="4" t="s">
        <v>829</v>
      </c>
      <c r="H12" s="6">
        <v>21</v>
      </c>
      <c r="I12" s="6">
        <v>51.891000000000005</v>
      </c>
      <c r="J12" s="6">
        <v>1155</v>
      </c>
      <c r="K12" s="4" t="s">
        <v>808</v>
      </c>
      <c r="L12" s="4" t="s">
        <v>808</v>
      </c>
      <c r="M12" s="4">
        <v>1992</v>
      </c>
    </row>
    <row r="13" spans="1:13" ht="136" x14ac:dyDescent="0.2">
      <c r="A13" s="4">
        <f t="shared" si="0"/>
        <v>12</v>
      </c>
      <c r="B13" s="4" t="s">
        <v>802</v>
      </c>
      <c r="C13" s="4" t="s">
        <v>830</v>
      </c>
      <c r="D13" s="4" t="s">
        <v>831</v>
      </c>
      <c r="E13" s="4"/>
      <c r="F13" s="4"/>
      <c r="G13" s="4" t="s">
        <v>832</v>
      </c>
      <c r="H13" s="6">
        <v>56.2</v>
      </c>
      <c r="I13" s="6">
        <v>138.87020000000001</v>
      </c>
      <c r="J13" s="6">
        <v>3091</v>
      </c>
      <c r="K13" s="4" t="s">
        <v>808</v>
      </c>
      <c r="L13" s="4" t="s">
        <v>808</v>
      </c>
      <c r="M13" s="4">
        <v>1992</v>
      </c>
    </row>
    <row r="14" spans="1:13" ht="136" x14ac:dyDescent="0.2">
      <c r="A14" s="4">
        <f t="shared" si="0"/>
        <v>13</v>
      </c>
      <c r="B14" s="4" t="s">
        <v>802</v>
      </c>
      <c r="C14" s="4" t="s">
        <v>833</v>
      </c>
      <c r="D14" s="4" t="s">
        <v>834</v>
      </c>
      <c r="E14" s="4"/>
      <c r="F14" s="4"/>
      <c r="G14" s="4" t="s">
        <v>835</v>
      </c>
      <c r="H14" s="6">
        <v>14.6</v>
      </c>
      <c r="I14" s="6">
        <v>36.076599999999999</v>
      </c>
      <c r="J14" s="6">
        <v>803</v>
      </c>
      <c r="K14" s="4" t="s">
        <v>808</v>
      </c>
      <c r="L14" s="4" t="s">
        <v>808</v>
      </c>
      <c r="M14" s="4">
        <v>1992</v>
      </c>
    </row>
    <row r="15" spans="1:13" ht="136" x14ac:dyDescent="0.2">
      <c r="A15" s="4">
        <f t="shared" si="0"/>
        <v>14</v>
      </c>
      <c r="B15" s="4" t="s">
        <v>802</v>
      </c>
      <c r="C15" s="4" t="s">
        <v>836</v>
      </c>
      <c r="D15" s="4" t="s">
        <v>837</v>
      </c>
      <c r="E15" s="4"/>
      <c r="F15" s="4"/>
      <c r="G15" s="4" t="s">
        <v>838</v>
      </c>
      <c r="H15" s="6">
        <v>30.5</v>
      </c>
      <c r="I15" s="6">
        <v>75.365499999999997</v>
      </c>
      <c r="J15" s="6">
        <v>1677.5</v>
      </c>
      <c r="K15" s="4" t="s">
        <v>808</v>
      </c>
      <c r="L15" s="4" t="s">
        <v>808</v>
      </c>
      <c r="M15" s="4">
        <v>1992</v>
      </c>
    </row>
    <row r="16" spans="1:13" ht="136" x14ac:dyDescent="0.2">
      <c r="A16" s="4">
        <f t="shared" si="0"/>
        <v>15</v>
      </c>
      <c r="B16" s="4" t="s">
        <v>802</v>
      </c>
      <c r="C16" s="4" t="s">
        <v>839</v>
      </c>
      <c r="D16" s="4" t="s">
        <v>840</v>
      </c>
      <c r="E16" s="4"/>
      <c r="F16" s="4"/>
      <c r="G16" s="4" t="s">
        <v>841</v>
      </c>
      <c r="H16" s="6">
        <v>8.5299999999999994</v>
      </c>
      <c r="I16" s="6">
        <v>21.077629999999999</v>
      </c>
      <c r="J16" s="6">
        <v>469.15</v>
      </c>
      <c r="K16" s="4" t="s">
        <v>808</v>
      </c>
      <c r="L16" s="4" t="s">
        <v>808</v>
      </c>
      <c r="M16" s="4">
        <v>1983</v>
      </c>
    </row>
    <row r="17" spans="1:13" ht="136" x14ac:dyDescent="0.2">
      <c r="A17" s="4">
        <f t="shared" si="0"/>
        <v>16</v>
      </c>
      <c r="B17" s="4" t="s">
        <v>802</v>
      </c>
      <c r="C17" s="4" t="s">
        <v>842</v>
      </c>
      <c r="D17" s="4" t="s">
        <v>843</v>
      </c>
      <c r="E17" s="4"/>
      <c r="F17" s="4"/>
      <c r="G17" s="4" t="s">
        <v>844</v>
      </c>
      <c r="H17" s="6">
        <v>23.5</v>
      </c>
      <c r="I17" s="6">
        <v>58.0685</v>
      </c>
      <c r="J17" s="6">
        <v>1292.5</v>
      </c>
      <c r="K17" s="4" t="s">
        <v>808</v>
      </c>
      <c r="L17" s="4" t="s">
        <v>808</v>
      </c>
      <c r="M17" s="4">
        <v>1983</v>
      </c>
    </row>
    <row r="18" spans="1:13" ht="136" x14ac:dyDescent="0.2">
      <c r="A18" s="4">
        <f t="shared" si="0"/>
        <v>17</v>
      </c>
      <c r="B18" s="4" t="s">
        <v>802</v>
      </c>
      <c r="C18" s="4" t="s">
        <v>845</v>
      </c>
      <c r="D18" s="4" t="s">
        <v>1096</v>
      </c>
      <c r="E18" s="4"/>
      <c r="F18" s="4"/>
      <c r="G18" s="4" t="s">
        <v>846</v>
      </c>
      <c r="H18" s="4">
        <v>45.35</v>
      </c>
      <c r="I18" s="6">
        <v>112.05985000000001</v>
      </c>
      <c r="J18" s="6">
        <v>2494.25</v>
      </c>
      <c r="K18" s="4" t="s">
        <v>808</v>
      </c>
      <c r="L18" s="4" t="s">
        <v>808</v>
      </c>
      <c r="M18" s="4">
        <v>1983</v>
      </c>
    </row>
    <row r="19" spans="1:13" ht="136" x14ac:dyDescent="0.2">
      <c r="A19" s="4">
        <f t="shared" si="0"/>
        <v>18</v>
      </c>
      <c r="B19" s="4" t="s">
        <v>802</v>
      </c>
      <c r="C19" s="4" t="s">
        <v>847</v>
      </c>
      <c r="D19" s="4" t="s">
        <v>848</v>
      </c>
      <c r="E19" s="4"/>
      <c r="F19" s="4"/>
      <c r="G19" s="4" t="s">
        <v>849</v>
      </c>
      <c r="H19" s="6">
        <v>47.36</v>
      </c>
      <c r="I19" s="6">
        <v>117.02656</v>
      </c>
      <c r="J19" s="6">
        <v>2604.8000000000002</v>
      </c>
      <c r="K19" s="4" t="s">
        <v>808</v>
      </c>
      <c r="L19" s="4" t="s">
        <v>808</v>
      </c>
      <c r="M19" s="4">
        <v>1983</v>
      </c>
    </row>
    <row r="20" spans="1:13" ht="136" x14ac:dyDescent="0.2">
      <c r="A20" s="4">
        <f t="shared" si="0"/>
        <v>19</v>
      </c>
      <c r="B20" s="4" t="s">
        <v>802</v>
      </c>
      <c r="C20" s="4" t="s">
        <v>850</v>
      </c>
      <c r="D20" s="4" t="s">
        <v>851</v>
      </c>
      <c r="E20" s="4"/>
      <c r="F20" s="4"/>
      <c r="G20" s="4" t="s">
        <v>1123</v>
      </c>
      <c r="H20" s="6">
        <v>53.03</v>
      </c>
      <c r="I20" s="6">
        <v>131.03713000000002</v>
      </c>
      <c r="J20" s="6">
        <v>2916.65</v>
      </c>
      <c r="K20" s="4" t="s">
        <v>808</v>
      </c>
      <c r="L20" s="4" t="s">
        <v>808</v>
      </c>
      <c r="M20" s="4">
        <v>1983</v>
      </c>
    </row>
    <row r="21" spans="1:13" ht="136" x14ac:dyDescent="0.2">
      <c r="A21" s="4">
        <f t="shared" si="0"/>
        <v>20</v>
      </c>
      <c r="B21" s="4" t="s">
        <v>802</v>
      </c>
      <c r="C21" s="4" t="s">
        <v>852</v>
      </c>
      <c r="D21" s="4" t="s">
        <v>853</v>
      </c>
      <c r="E21" s="4"/>
      <c r="F21" s="4"/>
      <c r="G21" s="4" t="s">
        <v>854</v>
      </c>
      <c r="H21" s="6">
        <v>71.650000000000006</v>
      </c>
      <c r="I21" s="6">
        <v>177.04715000000002</v>
      </c>
      <c r="J21" s="6">
        <v>3940.7500000000005</v>
      </c>
      <c r="K21" s="4" t="s">
        <v>808</v>
      </c>
      <c r="L21" s="4" t="s">
        <v>808</v>
      </c>
      <c r="M21" s="4">
        <v>2007</v>
      </c>
    </row>
    <row r="22" spans="1:13" ht="136" x14ac:dyDescent="0.2">
      <c r="A22" s="4">
        <f t="shared" si="0"/>
        <v>21</v>
      </c>
      <c r="B22" s="4" t="s">
        <v>802</v>
      </c>
      <c r="C22" s="4" t="s">
        <v>855</v>
      </c>
      <c r="D22" s="4" t="s">
        <v>856</v>
      </c>
      <c r="E22" s="4"/>
      <c r="F22" s="4"/>
      <c r="G22" s="4" t="s">
        <v>857</v>
      </c>
      <c r="H22" s="6">
        <v>3.23</v>
      </c>
      <c r="I22" s="6">
        <v>7.9813299999999998</v>
      </c>
      <c r="J22" s="6">
        <v>177.65</v>
      </c>
      <c r="K22" s="4" t="s">
        <v>808</v>
      </c>
      <c r="L22" s="4" t="s">
        <v>808</v>
      </c>
      <c r="M22" s="4">
        <v>1983</v>
      </c>
    </row>
    <row r="23" spans="1:13" ht="136" x14ac:dyDescent="0.2">
      <c r="A23" s="4">
        <f t="shared" si="0"/>
        <v>22</v>
      </c>
      <c r="B23" s="4" t="s">
        <v>802</v>
      </c>
      <c r="C23" s="4" t="s">
        <v>858</v>
      </c>
      <c r="D23" s="4" t="s">
        <v>859</v>
      </c>
      <c r="E23" s="4"/>
      <c r="F23" s="4"/>
      <c r="G23" s="4" t="s">
        <v>841</v>
      </c>
      <c r="H23" s="6">
        <v>5.82</v>
      </c>
      <c r="I23" s="6">
        <v>14.381220000000001</v>
      </c>
      <c r="J23" s="6">
        <v>320.10000000000002</v>
      </c>
      <c r="K23" s="4" t="s">
        <v>808</v>
      </c>
      <c r="L23" s="4" t="s">
        <v>808</v>
      </c>
      <c r="M23" s="4">
        <v>1983</v>
      </c>
    </row>
    <row r="24" spans="1:13" ht="136" x14ac:dyDescent="0.2">
      <c r="A24" s="4">
        <f t="shared" si="0"/>
        <v>23</v>
      </c>
      <c r="B24" s="4" t="s">
        <v>802</v>
      </c>
      <c r="C24" s="4" t="s">
        <v>860</v>
      </c>
      <c r="D24" s="4" t="s">
        <v>861</v>
      </c>
      <c r="E24" s="4"/>
      <c r="F24" s="4"/>
      <c r="G24" s="4" t="s">
        <v>862</v>
      </c>
      <c r="H24" s="6">
        <v>28.53</v>
      </c>
      <c r="I24" s="6">
        <v>70.497630000000001</v>
      </c>
      <c r="J24" s="6">
        <v>1569.15</v>
      </c>
      <c r="K24" s="4" t="s">
        <v>808</v>
      </c>
      <c r="L24" s="4" t="s">
        <v>808</v>
      </c>
      <c r="M24" s="4">
        <v>1983</v>
      </c>
    </row>
    <row r="25" spans="1:13" ht="187" x14ac:dyDescent="0.2">
      <c r="A25" s="4">
        <f t="shared" si="0"/>
        <v>24</v>
      </c>
      <c r="B25" s="4" t="s">
        <v>802</v>
      </c>
      <c r="C25" s="4" t="s">
        <v>863</v>
      </c>
      <c r="D25" s="4" t="s">
        <v>864</v>
      </c>
      <c r="E25" s="4"/>
      <c r="F25" s="4"/>
      <c r="G25" s="4" t="s">
        <v>1124</v>
      </c>
      <c r="H25" s="6">
        <v>40.630000000000003</v>
      </c>
      <c r="I25" s="6">
        <v>100.39673000000001</v>
      </c>
      <c r="J25" s="6">
        <v>2234.65</v>
      </c>
      <c r="K25" s="4" t="s">
        <v>808</v>
      </c>
      <c r="L25" s="4" t="s">
        <v>808</v>
      </c>
      <c r="M25" s="4" t="s">
        <v>865</v>
      </c>
    </row>
    <row r="26" spans="1:13" ht="136" x14ac:dyDescent="0.2">
      <c r="A26" s="4">
        <f t="shared" si="0"/>
        <v>25</v>
      </c>
      <c r="B26" s="4" t="s">
        <v>802</v>
      </c>
      <c r="C26" s="4" t="s">
        <v>839</v>
      </c>
      <c r="D26" s="4" t="s">
        <v>866</v>
      </c>
      <c r="E26" s="4"/>
      <c r="F26" s="4"/>
      <c r="G26" s="4" t="s">
        <v>867</v>
      </c>
      <c r="H26" s="6">
        <v>11.4</v>
      </c>
      <c r="I26" s="6">
        <v>28.169400000000003</v>
      </c>
      <c r="J26" s="6">
        <v>627</v>
      </c>
      <c r="K26" s="4" t="s">
        <v>808</v>
      </c>
      <c r="L26" s="4" t="s">
        <v>808</v>
      </c>
      <c r="M26" s="4">
        <v>1983</v>
      </c>
    </row>
    <row r="27" spans="1:13" ht="136" x14ac:dyDescent="0.2">
      <c r="A27" s="4">
        <f t="shared" si="0"/>
        <v>26</v>
      </c>
      <c r="B27" s="4" t="s">
        <v>802</v>
      </c>
      <c r="C27" s="4" t="s">
        <v>860</v>
      </c>
      <c r="D27" s="4" t="s">
        <v>868</v>
      </c>
      <c r="E27" s="4"/>
      <c r="F27" s="4"/>
      <c r="G27" s="4" t="s">
        <v>869</v>
      </c>
      <c r="H27" s="6">
        <v>25.73</v>
      </c>
      <c r="I27" s="6">
        <v>63.578830000000004</v>
      </c>
      <c r="J27" s="6">
        <v>1415.15</v>
      </c>
      <c r="K27" s="4" t="s">
        <v>808</v>
      </c>
      <c r="L27" s="4" t="s">
        <v>808</v>
      </c>
      <c r="M27" s="4">
        <v>1983</v>
      </c>
    </row>
    <row r="28" spans="1:13" ht="136" x14ac:dyDescent="0.2">
      <c r="A28" s="4">
        <f t="shared" si="0"/>
        <v>27</v>
      </c>
      <c r="B28" s="4" t="s">
        <v>802</v>
      </c>
      <c r="C28" s="4" t="s">
        <v>870</v>
      </c>
      <c r="D28" s="4" t="s">
        <v>871</v>
      </c>
      <c r="E28" s="4"/>
      <c r="F28" s="4"/>
      <c r="G28" s="4" t="s">
        <v>872</v>
      </c>
      <c r="H28" s="6">
        <v>61.85</v>
      </c>
      <c r="I28" s="6">
        <v>152.83135000000001</v>
      </c>
      <c r="J28" s="6">
        <v>3401.75</v>
      </c>
      <c r="K28" s="4" t="s">
        <v>808</v>
      </c>
      <c r="L28" s="4" t="s">
        <v>808</v>
      </c>
      <c r="M28" s="4">
        <v>1983</v>
      </c>
    </row>
    <row r="29" spans="1:13" ht="136" x14ac:dyDescent="0.2">
      <c r="A29" s="4">
        <f t="shared" si="0"/>
        <v>28</v>
      </c>
      <c r="B29" s="4" t="s">
        <v>802</v>
      </c>
      <c r="C29" s="4" t="s">
        <v>873</v>
      </c>
      <c r="D29" s="4" t="s">
        <v>874</v>
      </c>
      <c r="E29" s="4"/>
      <c r="F29" s="4"/>
      <c r="G29" s="4" t="s">
        <v>875</v>
      </c>
      <c r="H29" s="6">
        <v>20</v>
      </c>
      <c r="I29" s="6">
        <v>49.42</v>
      </c>
      <c r="J29" s="6">
        <v>1100</v>
      </c>
      <c r="K29" s="4" t="s">
        <v>808</v>
      </c>
      <c r="L29" s="4" t="s">
        <v>808</v>
      </c>
      <c r="M29" s="4">
        <v>1992</v>
      </c>
    </row>
    <row r="30" spans="1:13" ht="136" x14ac:dyDescent="0.2">
      <c r="A30" s="4">
        <f t="shared" si="0"/>
        <v>29</v>
      </c>
      <c r="B30" s="4" t="s">
        <v>802</v>
      </c>
      <c r="C30" s="4" t="s">
        <v>876</v>
      </c>
      <c r="D30" s="4" t="s">
        <v>877</v>
      </c>
      <c r="E30" s="4"/>
      <c r="F30" s="4"/>
      <c r="G30" s="4" t="s">
        <v>1120</v>
      </c>
      <c r="H30" s="6">
        <v>53.35</v>
      </c>
      <c r="I30" s="6">
        <v>131.82785000000001</v>
      </c>
      <c r="J30" s="6">
        <v>2934.25</v>
      </c>
      <c r="K30" s="4" t="s">
        <v>808</v>
      </c>
      <c r="L30" s="4" t="s">
        <v>808</v>
      </c>
      <c r="M30" s="4">
        <v>1992</v>
      </c>
    </row>
    <row r="31" spans="1:13" ht="136" x14ac:dyDescent="0.2">
      <c r="A31" s="4">
        <f t="shared" si="0"/>
        <v>30</v>
      </c>
      <c r="B31" s="4" t="s">
        <v>802</v>
      </c>
      <c r="C31" s="4" t="s">
        <v>878</v>
      </c>
      <c r="D31" s="4" t="s">
        <v>879</v>
      </c>
      <c r="E31" s="4"/>
      <c r="F31" s="4"/>
      <c r="G31" s="4" t="s">
        <v>880</v>
      </c>
      <c r="H31" s="6">
        <v>11.83</v>
      </c>
      <c r="I31" s="6">
        <v>131.82785000000001</v>
      </c>
      <c r="J31" s="6">
        <v>650.65</v>
      </c>
      <c r="K31" s="4" t="s">
        <v>808</v>
      </c>
      <c r="L31" s="4" t="s">
        <v>808</v>
      </c>
      <c r="M31" s="4">
        <v>1983</v>
      </c>
    </row>
    <row r="32" spans="1:13" ht="136" x14ac:dyDescent="0.2">
      <c r="A32" s="4">
        <f t="shared" si="0"/>
        <v>31</v>
      </c>
      <c r="B32" s="4" t="s">
        <v>802</v>
      </c>
      <c r="C32" s="4" t="s">
        <v>881</v>
      </c>
      <c r="D32" s="4" t="s">
        <v>882</v>
      </c>
      <c r="E32" s="4"/>
      <c r="F32" s="4"/>
      <c r="G32" s="4" t="s">
        <v>883</v>
      </c>
      <c r="H32" s="6">
        <v>17.7</v>
      </c>
      <c r="I32" s="6">
        <v>131.82785000000001</v>
      </c>
      <c r="J32" s="6">
        <v>973.5</v>
      </c>
      <c r="K32" s="4" t="s">
        <v>808</v>
      </c>
      <c r="L32" s="4" t="s">
        <v>808</v>
      </c>
      <c r="M32" s="4">
        <v>1992</v>
      </c>
    </row>
    <row r="33" spans="1:13" ht="136" x14ac:dyDescent="0.2">
      <c r="A33" s="4">
        <f t="shared" si="0"/>
        <v>32</v>
      </c>
      <c r="B33" s="4" t="s">
        <v>802</v>
      </c>
      <c r="C33" s="4" t="s">
        <v>884</v>
      </c>
      <c r="D33" s="4" t="s">
        <v>885</v>
      </c>
      <c r="E33" s="4"/>
      <c r="F33" s="4"/>
      <c r="G33" s="4" t="s">
        <v>886</v>
      </c>
      <c r="H33" s="6">
        <v>35.86</v>
      </c>
      <c r="I33" s="6">
        <v>88.610060000000004</v>
      </c>
      <c r="J33" s="6">
        <v>1972.3</v>
      </c>
      <c r="K33" s="4" t="s">
        <v>808</v>
      </c>
      <c r="L33" s="4" t="s">
        <v>808</v>
      </c>
      <c r="M33" s="4">
        <v>1983</v>
      </c>
    </row>
    <row r="34" spans="1:13" ht="136" x14ac:dyDescent="0.2">
      <c r="A34" s="4">
        <f t="shared" si="0"/>
        <v>33</v>
      </c>
      <c r="B34" s="4" t="s">
        <v>802</v>
      </c>
      <c r="C34" s="4" t="s">
        <v>839</v>
      </c>
      <c r="D34" s="4" t="s">
        <v>887</v>
      </c>
      <c r="E34" s="4"/>
      <c r="F34" s="4"/>
      <c r="G34" s="4" t="s">
        <v>888</v>
      </c>
      <c r="H34" s="6">
        <v>24.6</v>
      </c>
      <c r="I34" s="6">
        <v>60.786600000000007</v>
      </c>
      <c r="J34" s="6">
        <v>1353</v>
      </c>
      <c r="K34" s="4" t="s">
        <v>808</v>
      </c>
      <c r="L34" s="4" t="s">
        <v>808</v>
      </c>
      <c r="M34" s="4">
        <v>1992</v>
      </c>
    </row>
    <row r="35" spans="1:13" ht="136" x14ac:dyDescent="0.2">
      <c r="A35" s="4">
        <f t="shared" si="0"/>
        <v>34</v>
      </c>
      <c r="B35" s="4" t="s">
        <v>802</v>
      </c>
      <c r="C35" s="4" t="s">
        <v>889</v>
      </c>
      <c r="D35" s="4" t="s">
        <v>890</v>
      </c>
      <c r="E35" s="4"/>
      <c r="F35" s="4"/>
      <c r="G35" s="4" t="s">
        <v>891</v>
      </c>
      <c r="H35" s="6">
        <v>74.55</v>
      </c>
      <c r="I35" s="6">
        <v>184.21305000000001</v>
      </c>
      <c r="J35" s="6">
        <v>4100.25</v>
      </c>
      <c r="K35" s="4" t="s">
        <v>808</v>
      </c>
      <c r="L35" s="4" t="s">
        <v>808</v>
      </c>
      <c r="M35" s="4">
        <v>1992</v>
      </c>
    </row>
    <row r="36" spans="1:13" ht="136" x14ac:dyDescent="0.2">
      <c r="A36" s="4">
        <f t="shared" si="0"/>
        <v>35</v>
      </c>
      <c r="B36" s="4" t="s">
        <v>802</v>
      </c>
      <c r="C36" s="4" t="s">
        <v>892</v>
      </c>
      <c r="D36" s="4" t="s">
        <v>893</v>
      </c>
      <c r="E36" s="4"/>
      <c r="F36" s="4"/>
      <c r="G36" s="4" t="s">
        <v>894</v>
      </c>
      <c r="H36" s="6">
        <v>28.15</v>
      </c>
      <c r="I36" s="6">
        <v>69.55865</v>
      </c>
      <c r="J36" s="6">
        <v>1548.25</v>
      </c>
      <c r="K36" s="4" t="s">
        <v>808</v>
      </c>
      <c r="L36" s="4" t="s">
        <v>808</v>
      </c>
      <c r="M36" s="4">
        <v>1992</v>
      </c>
    </row>
    <row r="37" spans="1:13" ht="136" x14ac:dyDescent="0.2">
      <c r="A37" s="4">
        <f t="shared" si="0"/>
        <v>36</v>
      </c>
      <c r="B37" s="4" t="s">
        <v>802</v>
      </c>
      <c r="C37" s="4" t="s">
        <v>895</v>
      </c>
      <c r="D37" s="4" t="s">
        <v>896</v>
      </c>
      <c r="E37" s="4"/>
      <c r="F37" s="4"/>
      <c r="G37" s="4" t="s">
        <v>897</v>
      </c>
      <c r="H37" s="6">
        <v>8.6999999999999993</v>
      </c>
      <c r="I37" s="6">
        <v>21.497699999999998</v>
      </c>
      <c r="J37" s="6">
        <v>478.49999999999994</v>
      </c>
      <c r="K37" s="4" t="s">
        <v>808</v>
      </c>
      <c r="L37" s="4" t="s">
        <v>808</v>
      </c>
      <c r="M37" s="4">
        <v>1992</v>
      </c>
    </row>
    <row r="38" spans="1:13" ht="136" x14ac:dyDescent="0.2">
      <c r="A38" s="4">
        <f t="shared" si="0"/>
        <v>37</v>
      </c>
      <c r="B38" s="4" t="s">
        <v>802</v>
      </c>
      <c r="C38" s="4" t="s">
        <v>898</v>
      </c>
      <c r="D38" s="4" t="s">
        <v>899</v>
      </c>
      <c r="E38" s="4"/>
      <c r="F38" s="4"/>
      <c r="G38" s="4" t="s">
        <v>900</v>
      </c>
      <c r="H38" s="6">
        <v>22.13</v>
      </c>
      <c r="I38" s="6">
        <v>54.683230000000002</v>
      </c>
      <c r="J38" s="6">
        <v>1217.1499999999999</v>
      </c>
      <c r="K38" s="4" t="s">
        <v>808</v>
      </c>
      <c r="L38" s="4" t="s">
        <v>808</v>
      </c>
      <c r="M38" s="4">
        <v>1983</v>
      </c>
    </row>
    <row r="39" spans="1:13" ht="136" x14ac:dyDescent="0.2">
      <c r="A39" s="4">
        <f t="shared" si="0"/>
        <v>38</v>
      </c>
      <c r="B39" s="4" t="s">
        <v>802</v>
      </c>
      <c r="C39" s="4" t="s">
        <v>901</v>
      </c>
      <c r="D39" s="4" t="s">
        <v>902</v>
      </c>
      <c r="E39" s="4"/>
      <c r="F39" s="4"/>
      <c r="G39" s="4" t="s">
        <v>903</v>
      </c>
      <c r="H39" s="6">
        <v>26.18</v>
      </c>
      <c r="I39" s="6">
        <v>64.690780000000004</v>
      </c>
      <c r="J39" s="6">
        <v>1439.9</v>
      </c>
      <c r="K39" s="4" t="s">
        <v>808</v>
      </c>
      <c r="L39" s="4" t="s">
        <v>808</v>
      </c>
      <c r="M39" s="4">
        <v>1983</v>
      </c>
    </row>
    <row r="40" spans="1:13" ht="136" x14ac:dyDescent="0.2">
      <c r="A40" s="4">
        <f t="shared" si="0"/>
        <v>39</v>
      </c>
      <c r="B40" s="4" t="s">
        <v>802</v>
      </c>
      <c r="C40" s="4" t="s">
        <v>860</v>
      </c>
      <c r="D40" s="4" t="s">
        <v>904</v>
      </c>
      <c r="E40" s="4"/>
      <c r="F40" s="4"/>
      <c r="G40" s="4" t="s">
        <v>905</v>
      </c>
      <c r="H40" s="6">
        <v>26.75</v>
      </c>
      <c r="I40" s="6">
        <v>66.099249999999998</v>
      </c>
      <c r="J40" s="6">
        <v>1471.25</v>
      </c>
      <c r="K40" s="4" t="s">
        <v>808</v>
      </c>
      <c r="L40" s="4" t="s">
        <v>808</v>
      </c>
      <c r="M40" s="4">
        <v>1983</v>
      </c>
    </row>
    <row r="41" spans="1:13" ht="136" x14ac:dyDescent="0.2">
      <c r="A41" s="4">
        <f t="shared" si="0"/>
        <v>40</v>
      </c>
      <c r="B41" s="4" t="s">
        <v>802</v>
      </c>
      <c r="C41" s="4" t="s">
        <v>906</v>
      </c>
      <c r="D41" s="4" t="s">
        <v>907</v>
      </c>
      <c r="E41" s="4"/>
      <c r="F41" s="4"/>
      <c r="G41" s="4" t="s">
        <v>908</v>
      </c>
      <c r="H41" s="6">
        <v>80</v>
      </c>
      <c r="I41" s="6">
        <f>H41*2.471</f>
        <v>197.68</v>
      </c>
      <c r="J41" s="6">
        <v>4400</v>
      </c>
      <c r="K41" s="4" t="s">
        <v>808</v>
      </c>
      <c r="L41" s="4" t="s">
        <v>808</v>
      </c>
      <c r="M41" s="4">
        <v>1975</v>
      </c>
    </row>
    <row r="42" spans="1:13" ht="136" x14ac:dyDescent="0.2">
      <c r="A42" s="4">
        <f t="shared" si="0"/>
        <v>41</v>
      </c>
      <c r="B42" s="4" t="s">
        <v>802</v>
      </c>
      <c r="C42" s="4" t="s">
        <v>909</v>
      </c>
      <c r="D42" s="4" t="s">
        <v>910</v>
      </c>
      <c r="E42" s="4"/>
      <c r="F42" s="4"/>
      <c r="G42" s="4" t="s">
        <v>911</v>
      </c>
      <c r="H42" s="6">
        <v>53.4</v>
      </c>
      <c r="I42" s="6">
        <f>H42*2.471</f>
        <v>131.95140000000001</v>
      </c>
      <c r="J42" s="6">
        <v>2937</v>
      </c>
      <c r="K42" s="4" t="s">
        <v>808</v>
      </c>
      <c r="L42" s="4" t="s">
        <v>808</v>
      </c>
      <c r="M42" s="4">
        <v>1992</v>
      </c>
    </row>
    <row r="43" spans="1:13" ht="136" x14ac:dyDescent="0.2">
      <c r="A43" s="4">
        <f t="shared" si="0"/>
        <v>42</v>
      </c>
      <c r="B43" s="4" t="s">
        <v>802</v>
      </c>
      <c r="C43" s="4" t="s">
        <v>912</v>
      </c>
      <c r="D43" s="4" t="s">
        <v>913</v>
      </c>
      <c r="E43" s="4"/>
      <c r="F43" s="4"/>
      <c r="G43" s="4" t="s">
        <v>914</v>
      </c>
      <c r="H43" s="6">
        <v>28.36</v>
      </c>
      <c r="I43" s="6">
        <f>H43*2.471</f>
        <v>70.077560000000005</v>
      </c>
      <c r="J43" s="6">
        <v>1559.8</v>
      </c>
      <c r="K43" s="4" t="s">
        <v>808</v>
      </c>
      <c r="L43" s="4" t="s">
        <v>808</v>
      </c>
      <c r="M43" s="4">
        <v>1983</v>
      </c>
    </row>
    <row r="44" spans="1:13" ht="136" x14ac:dyDescent="0.2">
      <c r="A44" s="4">
        <f t="shared" si="0"/>
        <v>43</v>
      </c>
      <c r="B44" s="4" t="s">
        <v>802</v>
      </c>
      <c r="C44" s="4" t="s">
        <v>915</v>
      </c>
      <c r="D44" s="4" t="s">
        <v>916</v>
      </c>
      <c r="E44" s="4"/>
      <c r="F44" s="4"/>
      <c r="G44" s="4" t="s">
        <v>917</v>
      </c>
      <c r="H44" s="6">
        <v>32.799999999999997</v>
      </c>
      <c r="I44" s="6">
        <v>81.0488</v>
      </c>
      <c r="J44" s="6">
        <v>1803.9999999999998</v>
      </c>
      <c r="K44" s="4" t="s">
        <v>808</v>
      </c>
      <c r="L44" s="4" t="s">
        <v>808</v>
      </c>
      <c r="M44" s="4">
        <v>1983</v>
      </c>
    </row>
    <row r="45" spans="1:13" ht="136" x14ac:dyDescent="0.2">
      <c r="A45" s="4">
        <f t="shared" si="0"/>
        <v>44</v>
      </c>
      <c r="B45" s="4" t="s">
        <v>802</v>
      </c>
      <c r="C45" s="4" t="s">
        <v>918</v>
      </c>
      <c r="D45" s="4" t="s">
        <v>919</v>
      </c>
      <c r="E45" s="4"/>
      <c r="F45" s="4"/>
      <c r="G45" s="4" t="s">
        <v>920</v>
      </c>
      <c r="H45" s="6">
        <v>18.260000000000002</v>
      </c>
      <c r="I45" s="6">
        <f>H45*2.471</f>
        <v>45.120460000000008</v>
      </c>
      <c r="J45" s="6">
        <v>1004.3000000000001</v>
      </c>
      <c r="K45" s="4" t="s">
        <v>808</v>
      </c>
      <c r="L45" s="4" t="s">
        <v>808</v>
      </c>
      <c r="M45" s="4">
        <v>1983</v>
      </c>
    </row>
    <row r="46" spans="1:13" ht="136" x14ac:dyDescent="0.2">
      <c r="A46" s="4">
        <f t="shared" si="0"/>
        <v>45</v>
      </c>
      <c r="B46" s="4" t="s">
        <v>802</v>
      </c>
      <c r="C46" s="4" t="s">
        <v>909</v>
      </c>
      <c r="D46" s="4" t="s">
        <v>921</v>
      </c>
      <c r="E46" s="4"/>
      <c r="F46" s="4"/>
      <c r="G46" s="4" t="s">
        <v>922</v>
      </c>
      <c r="H46" s="6">
        <v>32.700000000000003</v>
      </c>
      <c r="I46" s="6">
        <f>H46*2.471</f>
        <v>80.801700000000011</v>
      </c>
      <c r="J46" s="6">
        <v>1798.5000000000002</v>
      </c>
      <c r="K46" s="4" t="s">
        <v>808</v>
      </c>
      <c r="L46" s="4" t="s">
        <v>808</v>
      </c>
      <c r="M46" s="4">
        <v>1992</v>
      </c>
    </row>
    <row r="47" spans="1:13" ht="136" x14ac:dyDescent="0.2">
      <c r="A47" s="4">
        <f t="shared" si="0"/>
        <v>46</v>
      </c>
      <c r="B47" s="4" t="s">
        <v>802</v>
      </c>
      <c r="C47" s="4" t="s">
        <v>923</v>
      </c>
      <c r="D47" s="4" t="s">
        <v>924</v>
      </c>
      <c r="E47" s="4"/>
      <c r="F47" s="4"/>
      <c r="G47" s="4" t="s">
        <v>925</v>
      </c>
      <c r="H47" s="6">
        <v>38.9</v>
      </c>
      <c r="I47" s="6">
        <v>96.121899999999997</v>
      </c>
      <c r="J47" s="6">
        <v>2139.5</v>
      </c>
      <c r="K47" s="4" t="s">
        <v>808</v>
      </c>
      <c r="L47" s="4" t="s">
        <v>808</v>
      </c>
      <c r="M47" s="4">
        <v>1992</v>
      </c>
    </row>
    <row r="48" spans="1:13" ht="136" x14ac:dyDescent="0.2">
      <c r="A48" s="4">
        <f t="shared" si="0"/>
        <v>47</v>
      </c>
      <c r="B48" s="4" t="s">
        <v>802</v>
      </c>
      <c r="C48" s="4" t="s">
        <v>926</v>
      </c>
      <c r="D48" s="4" t="s">
        <v>927</v>
      </c>
      <c r="E48" s="4"/>
      <c r="F48" s="4"/>
      <c r="G48" s="4" t="s">
        <v>928</v>
      </c>
      <c r="H48" s="6">
        <v>22.94</v>
      </c>
      <c r="I48" s="6">
        <v>96.121899999999997</v>
      </c>
      <c r="J48" s="6">
        <v>1261.7</v>
      </c>
      <c r="K48" s="4" t="s">
        <v>808</v>
      </c>
      <c r="L48" s="4" t="s">
        <v>808</v>
      </c>
      <c r="M48" s="4">
        <v>1992</v>
      </c>
    </row>
    <row r="49" spans="1:13" ht="136" x14ac:dyDescent="0.2">
      <c r="A49" s="4">
        <f t="shared" si="0"/>
        <v>48</v>
      </c>
      <c r="B49" s="4" t="s">
        <v>802</v>
      </c>
      <c r="C49" s="4" t="s">
        <v>929</v>
      </c>
      <c r="D49" s="4" t="s">
        <v>930</v>
      </c>
      <c r="E49" s="4"/>
      <c r="F49" s="4"/>
      <c r="G49" s="4" t="s">
        <v>931</v>
      </c>
      <c r="H49" s="6">
        <v>0.6</v>
      </c>
      <c r="I49" s="6">
        <v>1.4825999999999999</v>
      </c>
      <c r="J49" s="6">
        <v>33</v>
      </c>
      <c r="K49" s="4" t="s">
        <v>808</v>
      </c>
      <c r="L49" s="4" t="s">
        <v>808</v>
      </c>
      <c r="M49" s="4">
        <v>1983</v>
      </c>
    </row>
    <row r="50" spans="1:13" ht="136" x14ac:dyDescent="0.2">
      <c r="A50" s="4">
        <f t="shared" si="0"/>
        <v>49</v>
      </c>
      <c r="B50" s="4" t="s">
        <v>802</v>
      </c>
      <c r="C50" s="4" t="s">
        <v>932</v>
      </c>
      <c r="D50" s="4" t="s">
        <v>933</v>
      </c>
      <c r="E50" s="4"/>
      <c r="F50" s="4"/>
      <c r="G50" s="4" t="s">
        <v>934</v>
      </c>
      <c r="H50" s="6">
        <v>73.61</v>
      </c>
      <c r="I50" s="6">
        <v>181.89031</v>
      </c>
      <c r="J50" s="6">
        <v>4048.55</v>
      </c>
      <c r="K50" s="4" t="s">
        <v>808</v>
      </c>
      <c r="L50" s="4" t="s">
        <v>808</v>
      </c>
      <c r="M50" s="4">
        <v>1992</v>
      </c>
    </row>
    <row r="51" spans="1:13" ht="136" x14ac:dyDescent="0.2">
      <c r="A51" s="4">
        <f t="shared" si="0"/>
        <v>50</v>
      </c>
      <c r="B51" s="4" t="s">
        <v>802</v>
      </c>
      <c r="C51" s="4" t="s">
        <v>858</v>
      </c>
      <c r="D51" s="4" t="s">
        <v>935</v>
      </c>
      <c r="E51" s="4"/>
      <c r="F51" s="4"/>
      <c r="G51" s="4" t="s">
        <v>936</v>
      </c>
      <c r="H51" s="6">
        <v>12.52</v>
      </c>
      <c r="I51" s="6">
        <v>30.936920000000001</v>
      </c>
      <c r="J51" s="6">
        <v>688.6</v>
      </c>
      <c r="K51" s="4" t="s">
        <v>808</v>
      </c>
      <c r="L51" s="4" t="s">
        <v>808</v>
      </c>
      <c r="M51" s="4">
        <v>1983</v>
      </c>
    </row>
    <row r="52" spans="1:13" ht="136" x14ac:dyDescent="0.2">
      <c r="A52" s="4">
        <f t="shared" si="0"/>
        <v>51</v>
      </c>
      <c r="B52" s="4" t="s">
        <v>802</v>
      </c>
      <c r="C52" s="4" t="s">
        <v>937</v>
      </c>
      <c r="D52" s="4" t="s">
        <v>938</v>
      </c>
      <c r="E52" s="4"/>
      <c r="F52" s="4"/>
      <c r="G52" s="4" t="s">
        <v>939</v>
      </c>
      <c r="H52" s="6">
        <v>27.49</v>
      </c>
      <c r="I52" s="6">
        <v>67.927790000000002</v>
      </c>
      <c r="J52" s="6">
        <v>1511.9499999999998</v>
      </c>
      <c r="K52" s="4" t="s">
        <v>808</v>
      </c>
      <c r="L52" s="4" t="s">
        <v>808</v>
      </c>
      <c r="M52" s="4">
        <v>1992</v>
      </c>
    </row>
    <row r="53" spans="1:13" ht="136" x14ac:dyDescent="0.2">
      <c r="A53" s="4">
        <f t="shared" si="0"/>
        <v>52</v>
      </c>
      <c r="B53" s="4" t="s">
        <v>802</v>
      </c>
      <c r="C53" s="4" t="s">
        <v>940</v>
      </c>
      <c r="D53" s="4" t="s">
        <v>941</v>
      </c>
      <c r="E53" s="4"/>
      <c r="F53" s="4"/>
      <c r="G53" s="4" t="s">
        <v>942</v>
      </c>
      <c r="H53" s="6">
        <v>19.2</v>
      </c>
      <c r="I53" s="6">
        <v>47.443199999999997</v>
      </c>
      <c r="J53" s="6">
        <v>1056</v>
      </c>
      <c r="K53" s="4" t="s">
        <v>808</v>
      </c>
      <c r="L53" s="4" t="s">
        <v>808</v>
      </c>
      <c r="M53" s="4">
        <v>1992</v>
      </c>
    </row>
    <row r="54" spans="1:13" ht="136" x14ac:dyDescent="0.2">
      <c r="A54" s="4">
        <f t="shared" si="0"/>
        <v>53</v>
      </c>
      <c r="B54" s="4" t="s">
        <v>802</v>
      </c>
      <c r="C54" s="4" t="s">
        <v>943</v>
      </c>
      <c r="D54" s="4" t="s">
        <v>944</v>
      </c>
      <c r="E54" s="4"/>
      <c r="F54" s="4"/>
      <c r="G54" s="4" t="s">
        <v>945</v>
      </c>
      <c r="H54" s="6">
        <v>71</v>
      </c>
      <c r="I54" s="6">
        <v>175.441</v>
      </c>
      <c r="J54" s="6">
        <v>3905</v>
      </c>
      <c r="K54" s="4" t="s">
        <v>808</v>
      </c>
      <c r="L54" s="4" t="s">
        <v>808</v>
      </c>
      <c r="M54" s="4">
        <v>1992</v>
      </c>
    </row>
    <row r="55" spans="1:13" ht="136" x14ac:dyDescent="0.2">
      <c r="A55" s="4">
        <f t="shared" si="0"/>
        <v>54</v>
      </c>
      <c r="B55" s="4" t="s">
        <v>802</v>
      </c>
      <c r="C55" s="4" t="s">
        <v>946</v>
      </c>
      <c r="D55" s="4" t="s">
        <v>947</v>
      </c>
      <c r="E55" s="4"/>
      <c r="F55" s="4"/>
      <c r="G55" s="4" t="s">
        <v>948</v>
      </c>
      <c r="H55" s="6">
        <v>36.450000000000003</v>
      </c>
      <c r="I55" s="6">
        <v>90.06795000000001</v>
      </c>
      <c r="J55" s="6">
        <v>2004.7500000000002</v>
      </c>
      <c r="K55" s="4" t="s">
        <v>808</v>
      </c>
      <c r="L55" s="4" t="s">
        <v>808</v>
      </c>
      <c r="M55" s="4">
        <v>1992</v>
      </c>
    </row>
    <row r="56" spans="1:13" ht="85" x14ac:dyDescent="0.2">
      <c r="A56" s="4">
        <f t="shared" si="0"/>
        <v>55</v>
      </c>
      <c r="B56" s="4" t="s">
        <v>8</v>
      </c>
      <c r="C56" s="4" t="s">
        <v>9</v>
      </c>
      <c r="D56" s="4" t="s">
        <v>9</v>
      </c>
      <c r="E56" s="4" t="s">
        <v>88</v>
      </c>
      <c r="F56" s="4" t="s">
        <v>88</v>
      </c>
      <c r="G56" s="4" t="s">
        <v>159</v>
      </c>
      <c r="H56" s="6">
        <v>320</v>
      </c>
      <c r="I56" s="6">
        <v>790.72</v>
      </c>
      <c r="J56" s="6" t="s">
        <v>10</v>
      </c>
      <c r="K56" s="4" t="s">
        <v>68</v>
      </c>
      <c r="L56" s="4" t="s">
        <v>69</v>
      </c>
      <c r="M56" s="19" t="s">
        <v>1152</v>
      </c>
    </row>
    <row r="57" spans="1:13" ht="34" x14ac:dyDescent="0.2">
      <c r="A57" s="4">
        <f t="shared" si="0"/>
        <v>56</v>
      </c>
      <c r="B57" s="4" t="s">
        <v>8</v>
      </c>
      <c r="C57" s="4" t="s">
        <v>9</v>
      </c>
      <c r="D57" s="4" t="s">
        <v>11</v>
      </c>
      <c r="E57" s="4" t="s">
        <v>88</v>
      </c>
      <c r="F57" s="4" t="s">
        <v>88</v>
      </c>
      <c r="G57" s="4" t="s">
        <v>72</v>
      </c>
      <c r="H57" s="6">
        <v>165</v>
      </c>
      <c r="I57" s="6">
        <v>407.71500000000003</v>
      </c>
      <c r="J57" s="6">
        <v>5340</v>
      </c>
      <c r="K57" s="4" t="s">
        <v>70</v>
      </c>
      <c r="L57" s="4" t="s">
        <v>71</v>
      </c>
      <c r="M57" s="4">
        <v>1986</v>
      </c>
    </row>
    <row r="58" spans="1:13" ht="51" x14ac:dyDescent="0.2">
      <c r="A58" s="4">
        <f t="shared" si="0"/>
        <v>57</v>
      </c>
      <c r="B58" s="4" t="s">
        <v>8</v>
      </c>
      <c r="C58" s="4" t="s">
        <v>9</v>
      </c>
      <c r="D58" s="4" t="s">
        <v>12</v>
      </c>
      <c r="E58" s="4" t="s">
        <v>88</v>
      </c>
      <c r="F58" s="4" t="s">
        <v>88</v>
      </c>
      <c r="G58" s="4" t="s">
        <v>74</v>
      </c>
      <c r="H58" s="6">
        <v>87</v>
      </c>
      <c r="I58" s="6">
        <v>214.977</v>
      </c>
      <c r="J58" s="6">
        <v>3150</v>
      </c>
      <c r="K58" s="4" t="s">
        <v>73</v>
      </c>
      <c r="L58" s="4" t="s">
        <v>97</v>
      </c>
      <c r="M58" s="4">
        <v>1998</v>
      </c>
    </row>
    <row r="59" spans="1:13" ht="85" x14ac:dyDescent="0.2">
      <c r="A59" s="4">
        <f t="shared" si="0"/>
        <v>58</v>
      </c>
      <c r="B59" s="4" t="s">
        <v>8</v>
      </c>
      <c r="C59" s="4" t="s">
        <v>9</v>
      </c>
      <c r="D59" s="4" t="s">
        <v>13</v>
      </c>
      <c r="E59" s="4" t="s">
        <v>88</v>
      </c>
      <c r="F59" s="4" t="s">
        <v>88</v>
      </c>
      <c r="G59" s="4" t="s">
        <v>75</v>
      </c>
      <c r="H59" s="6">
        <v>28</v>
      </c>
      <c r="I59" s="6">
        <v>69.188000000000002</v>
      </c>
      <c r="J59" s="6">
        <v>733</v>
      </c>
      <c r="K59" s="4" t="s">
        <v>177</v>
      </c>
      <c r="L59" s="4" t="s">
        <v>97</v>
      </c>
      <c r="M59" s="4">
        <v>1946</v>
      </c>
    </row>
    <row r="60" spans="1:13" ht="68" x14ac:dyDescent="0.2">
      <c r="A60" s="4">
        <f t="shared" si="0"/>
        <v>59</v>
      </c>
      <c r="B60" s="4" t="s">
        <v>770</v>
      </c>
      <c r="C60" s="4" t="s">
        <v>88</v>
      </c>
      <c r="D60" s="4" t="s">
        <v>771</v>
      </c>
      <c r="E60" s="4" t="s">
        <v>88</v>
      </c>
      <c r="F60" s="4" t="s">
        <v>88</v>
      </c>
      <c r="G60" s="4" t="s">
        <v>772</v>
      </c>
      <c r="H60" s="6">
        <v>812</v>
      </c>
      <c r="I60" s="6">
        <v>2006.452</v>
      </c>
      <c r="J60" s="6">
        <v>30000</v>
      </c>
      <c r="K60" s="4" t="s">
        <v>773</v>
      </c>
      <c r="L60" s="4" t="s">
        <v>774</v>
      </c>
      <c r="M60" s="4">
        <v>1936</v>
      </c>
    </row>
    <row r="61" spans="1:13" ht="289" x14ac:dyDescent="0.2">
      <c r="A61" s="4">
        <f t="shared" si="0"/>
        <v>60</v>
      </c>
      <c r="B61" s="4" t="s">
        <v>516</v>
      </c>
      <c r="C61" s="4" t="s">
        <v>573</v>
      </c>
      <c r="D61" s="4" t="s">
        <v>577</v>
      </c>
      <c r="E61" s="4" t="s">
        <v>578</v>
      </c>
      <c r="F61" s="7" t="s">
        <v>1134</v>
      </c>
      <c r="G61" s="4" t="s">
        <v>558</v>
      </c>
      <c r="H61" s="6" t="s">
        <v>579</v>
      </c>
      <c r="I61" s="6">
        <v>336</v>
      </c>
      <c r="J61" s="6">
        <v>3900</v>
      </c>
      <c r="K61" s="4" t="s">
        <v>559</v>
      </c>
      <c r="L61" s="4" t="s">
        <v>580</v>
      </c>
      <c r="M61" s="12">
        <v>13727</v>
      </c>
    </row>
    <row r="62" spans="1:13" ht="136" x14ac:dyDescent="0.2">
      <c r="A62" s="4">
        <f t="shared" si="0"/>
        <v>61</v>
      </c>
      <c r="B62" s="4" t="s">
        <v>1055</v>
      </c>
      <c r="C62" s="4" t="s">
        <v>88</v>
      </c>
      <c r="D62" s="4" t="s">
        <v>1056</v>
      </c>
      <c r="E62" s="4"/>
      <c r="F62" s="4"/>
      <c r="G62" s="4" t="s">
        <v>1057</v>
      </c>
      <c r="H62" s="6">
        <v>1500</v>
      </c>
      <c r="I62" s="6">
        <v>3706.5</v>
      </c>
      <c r="J62" s="6">
        <v>55000</v>
      </c>
      <c r="K62" s="4" t="s">
        <v>1058</v>
      </c>
      <c r="L62" s="4" t="s">
        <v>1059</v>
      </c>
      <c r="M62" s="4">
        <v>1941</v>
      </c>
    </row>
    <row r="63" spans="1:13" ht="187" x14ac:dyDescent="0.2">
      <c r="A63" s="4">
        <f t="shared" si="0"/>
        <v>62</v>
      </c>
      <c r="B63" s="4" t="s">
        <v>970</v>
      </c>
      <c r="C63" s="4" t="s">
        <v>1031</v>
      </c>
      <c r="D63" s="4" t="s">
        <v>1032</v>
      </c>
      <c r="E63" s="4"/>
      <c r="F63" s="4"/>
      <c r="G63" s="4" t="s">
        <v>1033</v>
      </c>
      <c r="H63" s="6">
        <v>816</v>
      </c>
      <c r="I63" s="6">
        <v>2016.336</v>
      </c>
      <c r="J63" s="6">
        <v>12993</v>
      </c>
      <c r="K63" s="4" t="s">
        <v>1034</v>
      </c>
      <c r="L63" s="4" t="s">
        <v>1035</v>
      </c>
      <c r="M63" s="4">
        <v>1936</v>
      </c>
    </row>
    <row r="64" spans="1:13" ht="153" x14ac:dyDescent="0.2">
      <c r="A64" s="4">
        <f t="shared" si="0"/>
        <v>63</v>
      </c>
      <c r="B64" s="4" t="s">
        <v>970</v>
      </c>
      <c r="C64" s="4" t="s">
        <v>1031</v>
      </c>
      <c r="D64" s="4" t="s">
        <v>1036</v>
      </c>
      <c r="E64" s="4"/>
      <c r="F64" s="4"/>
      <c r="G64" s="4" t="s">
        <v>1037</v>
      </c>
      <c r="H64" s="6">
        <v>175</v>
      </c>
      <c r="I64" s="6">
        <v>432.42500000000001</v>
      </c>
      <c r="J64" s="6">
        <v>400</v>
      </c>
      <c r="K64" s="4" t="s">
        <v>1038</v>
      </c>
      <c r="L64" s="4" t="s">
        <v>1039</v>
      </c>
      <c r="M64" s="4">
        <v>1962</v>
      </c>
    </row>
    <row r="65" spans="1:13" ht="68" x14ac:dyDescent="0.2">
      <c r="A65" s="4">
        <f t="shared" si="0"/>
        <v>64</v>
      </c>
      <c r="B65" s="4" t="s">
        <v>404</v>
      </c>
      <c r="C65" s="4" t="s">
        <v>405</v>
      </c>
      <c r="D65" s="4" t="s">
        <v>406</v>
      </c>
      <c r="E65" s="4" t="s">
        <v>88</v>
      </c>
      <c r="F65" s="4" t="s">
        <v>88</v>
      </c>
      <c r="G65" s="4" t="s">
        <v>407</v>
      </c>
      <c r="H65" s="4">
        <v>390</v>
      </c>
      <c r="I65" s="6">
        <f>H65*2.471</f>
        <v>963.69</v>
      </c>
      <c r="J65" s="6">
        <v>33000</v>
      </c>
      <c r="K65" s="4" t="s">
        <v>408</v>
      </c>
      <c r="L65" s="4" t="s">
        <v>409</v>
      </c>
      <c r="M65" s="4">
        <v>1936</v>
      </c>
    </row>
    <row r="66" spans="1:13" ht="68" x14ac:dyDescent="0.2">
      <c r="A66" s="4">
        <f t="shared" si="0"/>
        <v>65</v>
      </c>
      <c r="B66" s="4" t="s">
        <v>516</v>
      </c>
      <c r="C66" s="4" t="s">
        <v>573</v>
      </c>
      <c r="D66" s="4" t="s">
        <v>581</v>
      </c>
      <c r="E66" s="4" t="s">
        <v>582</v>
      </c>
      <c r="F66" s="4"/>
      <c r="G66" s="4" t="s">
        <v>520</v>
      </c>
      <c r="H66" s="6">
        <v>10.27</v>
      </c>
      <c r="I66" s="6">
        <f>H66*2.471</f>
        <v>25.37717</v>
      </c>
      <c r="J66" s="6">
        <v>475</v>
      </c>
      <c r="K66" s="4" t="s">
        <v>583</v>
      </c>
      <c r="L66" s="4" t="s">
        <v>584</v>
      </c>
      <c r="M66" s="10">
        <v>13727</v>
      </c>
    </row>
    <row r="67" spans="1:13" ht="85" x14ac:dyDescent="0.2">
      <c r="A67" s="4">
        <f t="shared" si="0"/>
        <v>66</v>
      </c>
      <c r="B67" s="4" t="s">
        <v>402</v>
      </c>
      <c r="C67" s="4" t="s">
        <v>292</v>
      </c>
      <c r="D67" s="2" t="s">
        <v>293</v>
      </c>
      <c r="E67" s="4" t="s">
        <v>88</v>
      </c>
      <c r="F67" s="4" t="s">
        <v>88</v>
      </c>
      <c r="G67" s="4" t="s">
        <v>294</v>
      </c>
      <c r="H67" s="6">
        <v>259</v>
      </c>
      <c r="I67" s="6">
        <v>639.98900000000003</v>
      </c>
      <c r="J67" s="8" t="s">
        <v>295</v>
      </c>
      <c r="K67" s="4" t="s">
        <v>296</v>
      </c>
      <c r="L67" s="4" t="s">
        <v>297</v>
      </c>
      <c r="M67" s="4">
        <v>1975</v>
      </c>
    </row>
    <row r="68" spans="1:13" ht="170" x14ac:dyDescent="0.2">
      <c r="A68" s="4">
        <f t="shared" ref="A68:A131" si="1">1+A67</f>
        <v>67</v>
      </c>
      <c r="B68" s="4" t="s">
        <v>744</v>
      </c>
      <c r="C68" s="4" t="s">
        <v>88</v>
      </c>
      <c r="D68" s="4" t="s">
        <v>744</v>
      </c>
      <c r="E68" s="4"/>
      <c r="F68" s="4"/>
      <c r="G68" s="4" t="s">
        <v>1126</v>
      </c>
      <c r="H68" s="6">
        <v>4500</v>
      </c>
      <c r="I68" s="6">
        <v>11119.5</v>
      </c>
      <c r="J68" s="6" t="s">
        <v>745</v>
      </c>
      <c r="K68" s="4" t="s">
        <v>746</v>
      </c>
      <c r="L68" s="4" t="s">
        <v>747</v>
      </c>
      <c r="M68" s="4">
        <v>1937</v>
      </c>
    </row>
    <row r="69" spans="1:13" ht="68" x14ac:dyDescent="0.2">
      <c r="A69" s="4">
        <f t="shared" si="1"/>
        <v>68</v>
      </c>
      <c r="B69" s="4" t="s">
        <v>178</v>
      </c>
      <c r="C69" s="4" t="s">
        <v>179</v>
      </c>
      <c r="D69" s="4" t="s">
        <v>183</v>
      </c>
      <c r="E69" s="4" t="s">
        <v>88</v>
      </c>
      <c r="F69" s="4" t="s">
        <v>88</v>
      </c>
      <c r="G69" s="4" t="s">
        <v>184</v>
      </c>
      <c r="H69" s="6">
        <v>47</v>
      </c>
      <c r="I69" s="6">
        <v>116.137</v>
      </c>
      <c r="J69" s="6">
        <v>1974</v>
      </c>
      <c r="K69" s="4" t="s">
        <v>185</v>
      </c>
      <c r="L69" s="4" t="s">
        <v>186</v>
      </c>
      <c r="M69" s="4">
        <v>2005</v>
      </c>
    </row>
    <row r="70" spans="1:13" ht="409.6" x14ac:dyDescent="0.2">
      <c r="A70" s="4">
        <f t="shared" si="1"/>
        <v>69</v>
      </c>
      <c r="B70" s="4" t="s">
        <v>516</v>
      </c>
      <c r="C70" s="4" t="s">
        <v>573</v>
      </c>
      <c r="D70" s="4" t="s">
        <v>585</v>
      </c>
      <c r="E70" s="4" t="s">
        <v>586</v>
      </c>
      <c r="F70" s="7" t="s">
        <v>1128</v>
      </c>
      <c r="G70" s="4" t="s">
        <v>558</v>
      </c>
      <c r="H70" s="9" t="s">
        <v>587</v>
      </c>
      <c r="I70" s="9">
        <v>1436.9</v>
      </c>
      <c r="J70" s="6">
        <v>15000</v>
      </c>
      <c r="K70" s="4" t="s">
        <v>559</v>
      </c>
      <c r="L70" s="4" t="s">
        <v>523</v>
      </c>
      <c r="M70" s="12">
        <v>13404</v>
      </c>
    </row>
    <row r="71" spans="1:13" ht="119" x14ac:dyDescent="0.2">
      <c r="A71" s="4">
        <f t="shared" si="1"/>
        <v>70</v>
      </c>
      <c r="B71" s="4" t="s">
        <v>1055</v>
      </c>
      <c r="C71" s="4" t="s">
        <v>88</v>
      </c>
      <c r="D71" s="4" t="s">
        <v>1060</v>
      </c>
      <c r="E71" s="4"/>
      <c r="F71" s="4"/>
      <c r="G71" s="4" t="s">
        <v>1061</v>
      </c>
      <c r="H71" s="6">
        <v>58</v>
      </c>
      <c r="I71" s="6">
        <v>143.31800000000001</v>
      </c>
      <c r="J71" s="6">
        <v>1100</v>
      </c>
      <c r="K71" s="4" t="s">
        <v>1058</v>
      </c>
      <c r="L71" s="4" t="s">
        <v>1059</v>
      </c>
      <c r="M71" s="4">
        <v>1941</v>
      </c>
    </row>
    <row r="72" spans="1:13" ht="136" x14ac:dyDescent="0.2">
      <c r="A72" s="4">
        <f t="shared" si="1"/>
        <v>71</v>
      </c>
      <c r="B72" s="4" t="s">
        <v>402</v>
      </c>
      <c r="C72" s="2" t="s">
        <v>298</v>
      </c>
      <c r="D72" s="2" t="s">
        <v>298</v>
      </c>
      <c r="E72" s="4" t="s">
        <v>88</v>
      </c>
      <c r="F72" s="4" t="s">
        <v>88</v>
      </c>
      <c r="G72" s="13" t="s">
        <v>299</v>
      </c>
      <c r="H72" s="8">
        <v>6934</v>
      </c>
      <c r="I72" s="6">
        <v>17133.914000000001</v>
      </c>
      <c r="J72" s="22" t="s">
        <v>1155</v>
      </c>
      <c r="K72" s="4" t="s">
        <v>296</v>
      </c>
      <c r="L72" s="4" t="s">
        <v>297</v>
      </c>
      <c r="M72" s="4">
        <v>1936</v>
      </c>
    </row>
    <row r="73" spans="1:13" ht="85" x14ac:dyDescent="0.2">
      <c r="A73" s="4">
        <f t="shared" si="1"/>
        <v>72</v>
      </c>
      <c r="B73" s="4" t="s">
        <v>516</v>
      </c>
      <c r="C73" s="4" t="s">
        <v>573</v>
      </c>
      <c r="D73" s="4" t="s">
        <v>588</v>
      </c>
      <c r="E73" s="4" t="s">
        <v>582</v>
      </c>
      <c r="F73" s="4"/>
      <c r="G73" s="4" t="s">
        <v>520</v>
      </c>
      <c r="H73" s="6">
        <v>3.43</v>
      </c>
      <c r="I73" s="6">
        <f>H73*2.471</f>
        <v>8.4755300000000009</v>
      </c>
      <c r="J73" s="6">
        <v>150</v>
      </c>
      <c r="K73" s="4" t="s">
        <v>589</v>
      </c>
      <c r="L73" s="4" t="s">
        <v>523</v>
      </c>
      <c r="M73" s="10">
        <v>14409</v>
      </c>
    </row>
    <row r="74" spans="1:13" ht="102" x14ac:dyDescent="0.2">
      <c r="A74" s="4">
        <f t="shared" si="1"/>
        <v>73</v>
      </c>
      <c r="B74" s="4" t="s">
        <v>516</v>
      </c>
      <c r="C74" s="4" t="s">
        <v>573</v>
      </c>
      <c r="D74" s="4" t="s">
        <v>590</v>
      </c>
      <c r="E74" s="4" t="s">
        <v>591</v>
      </c>
      <c r="F74" s="7" t="s">
        <v>592</v>
      </c>
      <c r="G74" s="4" t="s">
        <v>593</v>
      </c>
      <c r="H74" s="9" t="s">
        <v>594</v>
      </c>
      <c r="I74" s="9">
        <v>11</v>
      </c>
      <c r="J74" s="6">
        <v>160</v>
      </c>
      <c r="K74" s="4" t="s">
        <v>364</v>
      </c>
      <c r="L74" s="4" t="s">
        <v>580</v>
      </c>
      <c r="M74" s="7" t="s">
        <v>595</v>
      </c>
    </row>
    <row r="75" spans="1:13" ht="51" x14ac:dyDescent="0.2">
      <c r="A75" s="4">
        <f t="shared" si="1"/>
        <v>74</v>
      </c>
      <c r="B75" s="4" t="s">
        <v>404</v>
      </c>
      <c r="C75" s="7" t="s">
        <v>410</v>
      </c>
      <c r="D75" s="4" t="s">
        <v>411</v>
      </c>
      <c r="E75" s="4" t="s">
        <v>88</v>
      </c>
      <c r="F75" s="4" t="s">
        <v>88</v>
      </c>
      <c r="G75" s="4" t="s">
        <v>412</v>
      </c>
      <c r="H75" s="4">
        <v>37</v>
      </c>
      <c r="I75" s="6">
        <f>H75*2.471</f>
        <v>91.427000000000007</v>
      </c>
      <c r="J75" s="6">
        <v>5072</v>
      </c>
      <c r="K75" s="4" t="s">
        <v>413</v>
      </c>
      <c r="L75" s="4" t="s">
        <v>409</v>
      </c>
      <c r="M75" s="4">
        <v>1936</v>
      </c>
    </row>
    <row r="76" spans="1:13" ht="68" x14ac:dyDescent="0.2">
      <c r="A76" s="4">
        <f t="shared" si="1"/>
        <v>75</v>
      </c>
      <c r="B76" s="4" t="s">
        <v>516</v>
      </c>
      <c r="C76" s="4" t="s">
        <v>656</v>
      </c>
      <c r="D76" s="4" t="s">
        <v>657</v>
      </c>
      <c r="E76" s="4" t="s">
        <v>582</v>
      </c>
      <c r="F76" s="4"/>
      <c r="G76" s="4" t="s">
        <v>593</v>
      </c>
      <c r="H76" s="6">
        <v>16.66</v>
      </c>
      <c r="I76" s="6">
        <f>H76*2.471</f>
        <v>41.16686</v>
      </c>
      <c r="J76" s="6">
        <v>520</v>
      </c>
      <c r="K76" s="4" t="s">
        <v>364</v>
      </c>
      <c r="L76" s="4" t="s">
        <v>658</v>
      </c>
      <c r="M76" s="10">
        <v>13492</v>
      </c>
    </row>
    <row r="77" spans="1:13" ht="68" x14ac:dyDescent="0.2">
      <c r="A77" s="4">
        <f t="shared" si="1"/>
        <v>76</v>
      </c>
      <c r="B77" s="4" t="s">
        <v>8</v>
      </c>
      <c r="C77" s="4" t="s">
        <v>9</v>
      </c>
      <c r="D77" s="4" t="s">
        <v>14</v>
      </c>
      <c r="E77" s="4" t="s">
        <v>88</v>
      </c>
      <c r="F77" s="4" t="s">
        <v>88</v>
      </c>
      <c r="G77" s="4" t="s">
        <v>75</v>
      </c>
      <c r="H77" s="6">
        <v>120</v>
      </c>
      <c r="I77" s="6">
        <v>296.52</v>
      </c>
      <c r="J77" s="6">
        <v>2000</v>
      </c>
      <c r="K77" s="4" t="s">
        <v>170</v>
      </c>
      <c r="L77" s="4" t="s">
        <v>76</v>
      </c>
      <c r="M77" s="4">
        <v>1974</v>
      </c>
    </row>
    <row r="78" spans="1:13" ht="153" x14ac:dyDescent="0.2">
      <c r="A78" s="4">
        <f t="shared" si="1"/>
        <v>77</v>
      </c>
      <c r="B78" s="4" t="s">
        <v>404</v>
      </c>
      <c r="C78" s="4" t="s">
        <v>404</v>
      </c>
      <c r="D78" s="4" t="s">
        <v>404</v>
      </c>
      <c r="E78" s="4" t="s">
        <v>88</v>
      </c>
      <c r="F78" s="4" t="s">
        <v>88</v>
      </c>
      <c r="G78" s="4" t="s">
        <v>414</v>
      </c>
      <c r="H78" s="4">
        <v>45275</v>
      </c>
      <c r="I78" s="6">
        <f>H78*2.471</f>
        <v>111874.52500000001</v>
      </c>
      <c r="J78" s="8" t="s">
        <v>415</v>
      </c>
      <c r="K78" s="4" t="s">
        <v>416</v>
      </c>
      <c r="L78" s="4" t="s">
        <v>417</v>
      </c>
      <c r="M78" s="4">
        <v>1936</v>
      </c>
    </row>
    <row r="79" spans="1:13" ht="153" x14ac:dyDescent="0.2">
      <c r="A79" s="4">
        <f t="shared" si="1"/>
        <v>78</v>
      </c>
      <c r="B79" s="4" t="s">
        <v>404</v>
      </c>
      <c r="C79" s="4" t="s">
        <v>404</v>
      </c>
      <c r="D79" s="4" t="s">
        <v>418</v>
      </c>
      <c r="E79" s="4" t="s">
        <v>88</v>
      </c>
      <c r="F79" s="4" t="s">
        <v>88</v>
      </c>
      <c r="G79" s="4" t="s">
        <v>414</v>
      </c>
      <c r="H79" s="4">
        <v>12452</v>
      </c>
      <c r="I79" s="6">
        <f>H79*2.471</f>
        <v>30768.892</v>
      </c>
      <c r="J79" s="6">
        <v>920000</v>
      </c>
      <c r="K79" s="4" t="s">
        <v>419</v>
      </c>
      <c r="L79" s="4" t="s">
        <v>420</v>
      </c>
      <c r="M79" s="4">
        <v>1943</v>
      </c>
    </row>
    <row r="80" spans="1:13" ht="102" x14ac:dyDescent="0.2">
      <c r="A80" s="4">
        <f t="shared" si="1"/>
        <v>79</v>
      </c>
      <c r="B80" s="4" t="s">
        <v>404</v>
      </c>
      <c r="C80" s="7" t="s">
        <v>410</v>
      </c>
      <c r="D80" s="4" t="s">
        <v>421</v>
      </c>
      <c r="E80" s="4" t="s">
        <v>88</v>
      </c>
      <c r="F80" s="4" t="s">
        <v>88</v>
      </c>
      <c r="G80" s="4" t="s">
        <v>422</v>
      </c>
      <c r="H80" s="4" t="s">
        <v>423</v>
      </c>
      <c r="I80" s="6">
        <v>5873</v>
      </c>
      <c r="J80" s="6">
        <v>220000</v>
      </c>
      <c r="K80" s="4" t="s">
        <v>424</v>
      </c>
      <c r="L80" s="4" t="s">
        <v>409</v>
      </c>
      <c r="M80" s="4">
        <v>1946</v>
      </c>
    </row>
    <row r="81" spans="1:13" ht="221" x14ac:dyDescent="0.2">
      <c r="A81" s="4">
        <f t="shared" si="1"/>
        <v>80</v>
      </c>
      <c r="B81" s="4" t="s">
        <v>516</v>
      </c>
      <c r="C81" s="7" t="s">
        <v>535</v>
      </c>
      <c r="D81" s="4" t="s">
        <v>516</v>
      </c>
      <c r="E81" s="4" t="s">
        <v>536</v>
      </c>
      <c r="F81" s="10"/>
      <c r="G81" s="4" t="s">
        <v>537</v>
      </c>
      <c r="H81" s="9" t="s">
        <v>539</v>
      </c>
      <c r="I81" s="9">
        <v>4089.5</v>
      </c>
      <c r="J81" s="6">
        <v>140000</v>
      </c>
      <c r="K81" s="4" t="s">
        <v>538</v>
      </c>
      <c r="L81" s="4" t="s">
        <v>540</v>
      </c>
      <c r="M81" s="10">
        <v>40868</v>
      </c>
    </row>
    <row r="82" spans="1:13" ht="34" x14ac:dyDescent="0.2">
      <c r="A82" s="4">
        <f t="shared" si="1"/>
        <v>81</v>
      </c>
      <c r="B82" s="4" t="s">
        <v>516</v>
      </c>
      <c r="C82" s="4" t="s">
        <v>535</v>
      </c>
      <c r="D82" s="4" t="s">
        <v>541</v>
      </c>
      <c r="E82" s="4" t="s">
        <v>88</v>
      </c>
      <c r="F82" s="10"/>
      <c r="G82" s="4" t="s">
        <v>542</v>
      </c>
      <c r="H82" s="9">
        <v>1577.19</v>
      </c>
      <c r="I82" s="9">
        <f>H82*2.471</f>
        <v>3897.2364900000002</v>
      </c>
      <c r="J82" s="6">
        <v>100000</v>
      </c>
      <c r="K82" s="4" t="s">
        <v>521</v>
      </c>
      <c r="L82" s="4" t="s">
        <v>76</v>
      </c>
      <c r="M82" s="10">
        <v>13727</v>
      </c>
    </row>
    <row r="83" spans="1:13" ht="102" x14ac:dyDescent="0.2">
      <c r="A83" s="4">
        <f t="shared" si="1"/>
        <v>82</v>
      </c>
      <c r="B83" s="4" t="s">
        <v>516</v>
      </c>
      <c r="C83" s="4" t="s">
        <v>535</v>
      </c>
      <c r="D83" s="4" t="s">
        <v>543</v>
      </c>
      <c r="E83" s="4" t="s">
        <v>88</v>
      </c>
      <c r="F83" s="10"/>
      <c r="G83" s="4" t="s">
        <v>544</v>
      </c>
      <c r="H83" s="9">
        <v>110</v>
      </c>
      <c r="I83" s="9">
        <f>H83*2.471</f>
        <v>271.81</v>
      </c>
      <c r="J83" s="6">
        <v>46933</v>
      </c>
      <c r="K83" s="4" t="s">
        <v>545</v>
      </c>
      <c r="L83" s="4" t="s">
        <v>88</v>
      </c>
      <c r="M83" s="10">
        <v>15781</v>
      </c>
    </row>
    <row r="84" spans="1:13" ht="51" x14ac:dyDescent="0.2">
      <c r="A84" s="4">
        <f t="shared" si="1"/>
        <v>83</v>
      </c>
      <c r="B84" s="4" t="s">
        <v>516</v>
      </c>
      <c r="C84" s="4" t="s">
        <v>535</v>
      </c>
      <c r="D84" s="4" t="s">
        <v>546</v>
      </c>
      <c r="E84" s="4" t="s">
        <v>88</v>
      </c>
      <c r="F84" s="11"/>
      <c r="G84" s="4" t="s">
        <v>547</v>
      </c>
      <c r="H84" s="9">
        <v>232.61</v>
      </c>
      <c r="I84" s="9">
        <f>H84*2.471</f>
        <v>574.77931000000001</v>
      </c>
      <c r="J84" s="6">
        <v>32000</v>
      </c>
      <c r="K84" s="4" t="s">
        <v>548</v>
      </c>
      <c r="L84" s="4" t="s">
        <v>76</v>
      </c>
      <c r="M84" s="10">
        <v>13727</v>
      </c>
    </row>
    <row r="85" spans="1:13" ht="51" x14ac:dyDescent="0.2">
      <c r="A85" s="4">
        <f t="shared" si="1"/>
        <v>84</v>
      </c>
      <c r="B85" s="4" t="s">
        <v>8</v>
      </c>
      <c r="C85" s="4" t="s">
        <v>51</v>
      </c>
      <c r="D85" s="4" t="s">
        <v>52</v>
      </c>
      <c r="E85" s="4" t="s">
        <v>88</v>
      </c>
      <c r="F85" s="4" t="s">
        <v>88</v>
      </c>
      <c r="G85" s="4" t="s">
        <v>132</v>
      </c>
      <c r="H85" s="6">
        <v>1400</v>
      </c>
      <c r="I85" s="6">
        <v>3459.4</v>
      </c>
      <c r="J85" s="6">
        <v>70000</v>
      </c>
      <c r="K85" s="4" t="s">
        <v>131</v>
      </c>
      <c r="L85" s="4" t="s">
        <v>133</v>
      </c>
      <c r="M85" s="4">
        <v>1937</v>
      </c>
    </row>
    <row r="86" spans="1:13" ht="170" x14ac:dyDescent="0.2">
      <c r="A86" s="4">
        <f t="shared" si="1"/>
        <v>85</v>
      </c>
      <c r="B86" s="4" t="s">
        <v>516</v>
      </c>
      <c r="C86" s="4" t="s">
        <v>554</v>
      </c>
      <c r="D86" s="4" t="s">
        <v>555</v>
      </c>
      <c r="E86" s="4"/>
      <c r="F86" s="7" t="s">
        <v>1146</v>
      </c>
      <c r="G86" s="4" t="s">
        <v>542</v>
      </c>
      <c r="H86" s="9">
        <v>55.8</v>
      </c>
      <c r="I86" s="9">
        <f>H86*2.471</f>
        <v>137.8818</v>
      </c>
      <c r="J86" s="6">
        <v>2600</v>
      </c>
      <c r="K86" s="4" t="s">
        <v>521</v>
      </c>
      <c r="L86" s="4" t="s">
        <v>76</v>
      </c>
      <c r="M86" s="12">
        <v>35843</v>
      </c>
    </row>
    <row r="87" spans="1:13" ht="102" x14ac:dyDescent="0.2">
      <c r="A87" s="4">
        <f t="shared" si="1"/>
        <v>86</v>
      </c>
      <c r="B87" s="4" t="s">
        <v>744</v>
      </c>
      <c r="C87" s="4" t="s">
        <v>88</v>
      </c>
      <c r="D87" s="4" t="s">
        <v>748</v>
      </c>
      <c r="E87" s="4"/>
      <c r="F87" s="4"/>
      <c r="G87" s="4" t="s">
        <v>1125</v>
      </c>
      <c r="H87" s="6">
        <v>1260</v>
      </c>
      <c r="I87" s="6">
        <v>3113.46</v>
      </c>
      <c r="J87" s="6">
        <v>70000</v>
      </c>
      <c r="K87" s="4" t="s">
        <v>749</v>
      </c>
      <c r="L87" s="4" t="s">
        <v>750</v>
      </c>
      <c r="M87" s="4">
        <v>1938</v>
      </c>
    </row>
    <row r="88" spans="1:13" ht="68" x14ac:dyDescent="0.2">
      <c r="A88" s="4">
        <f t="shared" si="1"/>
        <v>87</v>
      </c>
      <c r="B88" s="4" t="s">
        <v>402</v>
      </c>
      <c r="C88" s="4" t="s">
        <v>300</v>
      </c>
      <c r="D88" s="2" t="s">
        <v>301</v>
      </c>
      <c r="E88" s="4" t="s">
        <v>88</v>
      </c>
      <c r="F88" s="4" t="s">
        <v>88</v>
      </c>
      <c r="G88" s="4" t="s">
        <v>302</v>
      </c>
      <c r="H88" s="6">
        <v>206</v>
      </c>
      <c r="I88" s="6">
        <v>509.02600000000001</v>
      </c>
      <c r="J88" s="6">
        <v>11000</v>
      </c>
      <c r="K88" s="4" t="s">
        <v>303</v>
      </c>
      <c r="L88" s="4" t="s">
        <v>297</v>
      </c>
      <c r="M88" s="4">
        <v>1984</v>
      </c>
    </row>
    <row r="89" spans="1:13" ht="119" x14ac:dyDescent="0.2">
      <c r="A89" s="4">
        <f t="shared" si="1"/>
        <v>88</v>
      </c>
      <c r="B89" s="4" t="s">
        <v>794</v>
      </c>
      <c r="C89" s="4" t="s">
        <v>88</v>
      </c>
      <c r="D89" s="3" t="s">
        <v>794</v>
      </c>
      <c r="E89" s="4"/>
      <c r="F89" s="4"/>
      <c r="G89" s="4" t="s">
        <v>799</v>
      </c>
      <c r="H89" s="6">
        <v>22</v>
      </c>
      <c r="I89" s="6">
        <v>54.362000000000002</v>
      </c>
      <c r="J89" s="6">
        <v>992</v>
      </c>
      <c r="K89" s="4" t="s">
        <v>800</v>
      </c>
      <c r="L89" s="4" t="s">
        <v>801</v>
      </c>
      <c r="M89" s="4">
        <v>2009</v>
      </c>
    </row>
    <row r="90" spans="1:13" ht="153" x14ac:dyDescent="0.2">
      <c r="A90" s="4">
        <f t="shared" si="1"/>
        <v>89</v>
      </c>
      <c r="B90" s="4" t="s">
        <v>402</v>
      </c>
      <c r="C90" s="4" t="s">
        <v>300</v>
      </c>
      <c r="D90" s="2" t="s">
        <v>304</v>
      </c>
      <c r="E90" s="4" t="s">
        <v>88</v>
      </c>
      <c r="F90" s="4" t="s">
        <v>88</v>
      </c>
      <c r="G90" s="4" t="s">
        <v>305</v>
      </c>
      <c r="H90" s="6">
        <v>2091</v>
      </c>
      <c r="I90" s="6">
        <v>5166.8609999999999</v>
      </c>
      <c r="J90" s="6">
        <v>115003</v>
      </c>
      <c r="K90" s="4" t="s">
        <v>306</v>
      </c>
      <c r="L90" s="4" t="s">
        <v>297</v>
      </c>
      <c r="M90" s="4">
        <v>1973</v>
      </c>
    </row>
    <row r="91" spans="1:13" ht="85" x14ac:dyDescent="0.2">
      <c r="A91" s="4">
        <f t="shared" si="1"/>
        <v>90</v>
      </c>
      <c r="B91" s="4" t="s">
        <v>970</v>
      </c>
      <c r="C91" s="4" t="s">
        <v>971</v>
      </c>
      <c r="D91" s="4" t="s">
        <v>1097</v>
      </c>
      <c r="E91" s="4"/>
      <c r="F91" s="4"/>
      <c r="G91" s="4" t="s">
        <v>1119</v>
      </c>
      <c r="H91" s="6">
        <v>555</v>
      </c>
      <c r="I91" s="6">
        <v>1371.405</v>
      </c>
      <c r="J91" s="6">
        <v>27750</v>
      </c>
      <c r="K91" s="4" t="s">
        <v>303</v>
      </c>
      <c r="L91" s="4" t="s">
        <v>987</v>
      </c>
      <c r="M91" s="4">
        <v>1999</v>
      </c>
    </row>
    <row r="92" spans="1:13" ht="85" x14ac:dyDescent="0.2">
      <c r="A92" s="4">
        <f t="shared" si="1"/>
        <v>91</v>
      </c>
      <c r="B92" s="4" t="s">
        <v>8</v>
      </c>
      <c r="C92" s="4" t="s">
        <v>9</v>
      </c>
      <c r="D92" s="4" t="s">
        <v>15</v>
      </c>
      <c r="E92" s="4" t="s">
        <v>88</v>
      </c>
      <c r="F92" s="4" t="s">
        <v>88</v>
      </c>
      <c r="G92" s="4" t="s">
        <v>78</v>
      </c>
      <c r="H92" s="6">
        <v>2600</v>
      </c>
      <c r="I92" s="6">
        <v>6424.6</v>
      </c>
      <c r="J92" s="6">
        <v>160000</v>
      </c>
      <c r="K92" s="4" t="s">
        <v>77</v>
      </c>
      <c r="L92" s="4" t="s">
        <v>79</v>
      </c>
      <c r="M92" s="4">
        <v>1964</v>
      </c>
    </row>
    <row r="93" spans="1:13" ht="85" x14ac:dyDescent="0.2">
      <c r="A93" s="4">
        <f t="shared" si="1"/>
        <v>92</v>
      </c>
      <c r="B93" s="4" t="s">
        <v>8</v>
      </c>
      <c r="C93" s="4" t="s">
        <v>51</v>
      </c>
      <c r="D93" s="4" t="s">
        <v>53</v>
      </c>
      <c r="E93" s="4" t="s">
        <v>88</v>
      </c>
      <c r="F93" s="4" t="s">
        <v>88</v>
      </c>
      <c r="G93" s="4" t="s">
        <v>135</v>
      </c>
      <c r="H93" s="6">
        <v>55</v>
      </c>
      <c r="I93" s="6">
        <v>135.905</v>
      </c>
      <c r="J93" s="6">
        <v>3437</v>
      </c>
      <c r="K93" s="4" t="s">
        <v>134</v>
      </c>
      <c r="L93" s="4" t="s">
        <v>79</v>
      </c>
      <c r="M93" s="4">
        <v>2016</v>
      </c>
    </row>
    <row r="94" spans="1:13" ht="85" x14ac:dyDescent="0.2">
      <c r="A94" s="4">
        <f t="shared" si="1"/>
        <v>93</v>
      </c>
      <c r="B94" s="4" t="s">
        <v>404</v>
      </c>
      <c r="C94" s="4" t="s">
        <v>425</v>
      </c>
      <c r="D94" s="4" t="s">
        <v>426</v>
      </c>
      <c r="E94" s="4" t="s">
        <v>88</v>
      </c>
      <c r="F94" s="4" t="s">
        <v>88</v>
      </c>
      <c r="G94" s="4" t="s">
        <v>427</v>
      </c>
      <c r="H94" s="4">
        <v>139</v>
      </c>
      <c r="I94" s="6">
        <f>H94*2.471</f>
        <v>343.46899999999999</v>
      </c>
      <c r="J94" s="6">
        <v>6000</v>
      </c>
      <c r="K94" s="4" t="s">
        <v>428</v>
      </c>
      <c r="L94" s="4" t="s">
        <v>409</v>
      </c>
      <c r="M94" s="4">
        <v>1973</v>
      </c>
    </row>
    <row r="95" spans="1:13" ht="34" x14ac:dyDescent="0.2">
      <c r="A95" s="4">
        <f t="shared" si="1"/>
        <v>94</v>
      </c>
      <c r="B95" s="4" t="s">
        <v>402</v>
      </c>
      <c r="C95" s="4" t="s">
        <v>307</v>
      </c>
      <c r="D95" s="2" t="s">
        <v>308</v>
      </c>
      <c r="E95" s="4" t="s">
        <v>88</v>
      </c>
      <c r="F95" s="4" t="s">
        <v>88</v>
      </c>
      <c r="G95" s="4" t="s">
        <v>309</v>
      </c>
      <c r="H95" s="8">
        <v>4050</v>
      </c>
      <c r="I95" s="6">
        <v>10007.550000000001</v>
      </c>
      <c r="J95" s="8" t="s">
        <v>310</v>
      </c>
      <c r="K95" s="4" t="s">
        <v>254</v>
      </c>
      <c r="L95" s="4" t="s">
        <v>297</v>
      </c>
      <c r="M95" s="4">
        <v>1971</v>
      </c>
    </row>
    <row r="96" spans="1:13" ht="68" x14ac:dyDescent="0.2">
      <c r="A96" s="4">
        <f t="shared" si="1"/>
        <v>95</v>
      </c>
      <c r="B96" s="4" t="s">
        <v>178</v>
      </c>
      <c r="C96" s="4" t="s">
        <v>179</v>
      </c>
      <c r="D96" s="4" t="s">
        <v>187</v>
      </c>
      <c r="E96" s="4" t="s">
        <v>88</v>
      </c>
      <c r="F96" s="4" t="s">
        <v>88</v>
      </c>
      <c r="G96" s="4" t="s">
        <v>188</v>
      </c>
      <c r="H96" s="6">
        <v>1206</v>
      </c>
      <c r="I96" s="6">
        <v>2980.0260000000003</v>
      </c>
      <c r="J96" s="6">
        <v>10100</v>
      </c>
      <c r="K96" s="4" t="s">
        <v>189</v>
      </c>
      <c r="L96" s="4" t="s">
        <v>190</v>
      </c>
      <c r="M96" s="4">
        <v>2018</v>
      </c>
    </row>
    <row r="97" spans="1:13" ht="68" x14ac:dyDescent="0.2">
      <c r="A97" s="4">
        <f t="shared" si="1"/>
        <v>96</v>
      </c>
      <c r="B97" s="4" t="s">
        <v>404</v>
      </c>
      <c r="C97" s="4" t="s">
        <v>429</v>
      </c>
      <c r="D97" s="4" t="s">
        <v>430</v>
      </c>
      <c r="E97" s="4" t="s">
        <v>88</v>
      </c>
      <c r="F97" s="4" t="s">
        <v>88</v>
      </c>
      <c r="G97" s="4" t="s">
        <v>431</v>
      </c>
      <c r="H97" s="4">
        <v>243</v>
      </c>
      <c r="I97" s="6">
        <f>H97*2.471</f>
        <v>600.45299999999997</v>
      </c>
      <c r="J97" s="6">
        <v>14580</v>
      </c>
      <c r="K97" s="4" t="s">
        <v>413</v>
      </c>
      <c r="L97" s="4" t="s">
        <v>409</v>
      </c>
      <c r="M97" s="4">
        <v>1939</v>
      </c>
    </row>
    <row r="98" spans="1:13" ht="136" x14ac:dyDescent="0.2">
      <c r="A98" s="4">
        <f t="shared" si="1"/>
        <v>97</v>
      </c>
      <c r="B98" s="4" t="s">
        <v>1055</v>
      </c>
      <c r="C98" s="4" t="s">
        <v>88</v>
      </c>
      <c r="D98" s="4" t="s">
        <v>1062</v>
      </c>
      <c r="E98" s="4"/>
      <c r="F98" s="4"/>
      <c r="G98" s="4" t="s">
        <v>1063</v>
      </c>
      <c r="H98" s="6">
        <v>210</v>
      </c>
      <c r="I98" s="6">
        <v>518.91</v>
      </c>
      <c r="J98" s="6">
        <v>8000</v>
      </c>
      <c r="K98" s="4" t="s">
        <v>1058</v>
      </c>
      <c r="L98" s="4" t="s">
        <v>1059</v>
      </c>
      <c r="M98" s="4">
        <v>1936</v>
      </c>
    </row>
    <row r="99" spans="1:13" ht="68" x14ac:dyDescent="0.2">
      <c r="A99" s="4">
        <f t="shared" si="1"/>
        <v>98</v>
      </c>
      <c r="B99" s="4" t="s">
        <v>404</v>
      </c>
      <c r="C99" s="4" t="s">
        <v>405</v>
      </c>
      <c r="D99" s="4" t="s">
        <v>432</v>
      </c>
      <c r="E99" s="4" t="s">
        <v>88</v>
      </c>
      <c r="F99" s="4" t="s">
        <v>88</v>
      </c>
      <c r="G99" s="4" t="s">
        <v>407</v>
      </c>
      <c r="H99" s="4">
        <v>25</v>
      </c>
      <c r="I99" s="6">
        <f>H99*2.471</f>
        <v>61.775000000000006</v>
      </c>
      <c r="J99" s="6">
        <v>2257</v>
      </c>
      <c r="K99" s="4" t="s">
        <v>433</v>
      </c>
      <c r="L99" s="4" t="s">
        <v>434</v>
      </c>
      <c r="M99" s="4">
        <v>1936</v>
      </c>
    </row>
    <row r="100" spans="1:13" ht="388" x14ac:dyDescent="0.2">
      <c r="A100" s="4">
        <f t="shared" si="1"/>
        <v>99</v>
      </c>
      <c r="B100" s="4" t="s">
        <v>516</v>
      </c>
      <c r="C100" s="7" t="s">
        <v>517</v>
      </c>
      <c r="D100" s="4" t="s">
        <v>518</v>
      </c>
      <c r="E100" s="4" t="s">
        <v>519</v>
      </c>
      <c r="F100" s="4" t="s">
        <v>88</v>
      </c>
      <c r="G100" s="4" t="s">
        <v>520</v>
      </c>
      <c r="H100" s="9" t="s">
        <v>522</v>
      </c>
      <c r="I100" s="9">
        <v>8321</v>
      </c>
      <c r="J100" s="6">
        <v>233000</v>
      </c>
      <c r="K100" s="4" t="s">
        <v>521</v>
      </c>
      <c r="L100" s="4" t="s">
        <v>523</v>
      </c>
      <c r="M100" s="10">
        <v>13893</v>
      </c>
    </row>
    <row r="101" spans="1:13" ht="136" x14ac:dyDescent="0.2">
      <c r="A101" s="4">
        <f t="shared" si="1"/>
        <v>100</v>
      </c>
      <c r="B101" s="4" t="s">
        <v>516</v>
      </c>
      <c r="C101" s="4" t="s">
        <v>517</v>
      </c>
      <c r="D101" s="4" t="s">
        <v>524</v>
      </c>
      <c r="E101" s="4" t="s">
        <v>525</v>
      </c>
      <c r="F101" s="4"/>
      <c r="G101" s="4" t="s">
        <v>520</v>
      </c>
      <c r="H101" s="9" t="s">
        <v>526</v>
      </c>
      <c r="I101" s="9">
        <v>246</v>
      </c>
      <c r="J101" s="6">
        <v>5000</v>
      </c>
      <c r="K101" s="4" t="s">
        <v>521</v>
      </c>
      <c r="L101" s="4" t="s">
        <v>523</v>
      </c>
      <c r="M101" s="10">
        <v>13892</v>
      </c>
    </row>
    <row r="102" spans="1:13" ht="102" x14ac:dyDescent="0.2">
      <c r="A102" s="4">
        <f t="shared" si="1"/>
        <v>101</v>
      </c>
      <c r="B102" s="13" t="s">
        <v>1081</v>
      </c>
      <c r="C102" s="14" t="s">
        <v>1082</v>
      </c>
      <c r="D102" s="13" t="s">
        <v>1083</v>
      </c>
      <c r="E102" s="13"/>
      <c r="F102" s="13"/>
      <c r="G102" s="13" t="s">
        <v>1085</v>
      </c>
      <c r="H102" s="13">
        <v>34200</v>
      </c>
      <c r="I102" s="13">
        <v>84508.2</v>
      </c>
      <c r="J102" s="6">
        <v>2500000</v>
      </c>
      <c r="K102" s="13" t="s">
        <v>1086</v>
      </c>
      <c r="L102" s="13" t="s">
        <v>1084</v>
      </c>
      <c r="M102" s="15">
        <v>1936</v>
      </c>
    </row>
    <row r="103" spans="1:13" ht="51" x14ac:dyDescent="0.2">
      <c r="A103" s="4">
        <f t="shared" si="1"/>
        <v>102</v>
      </c>
      <c r="B103" s="4" t="s">
        <v>516</v>
      </c>
      <c r="C103" s="7" t="s">
        <v>656</v>
      </c>
      <c r="D103" s="4" t="s">
        <v>659</v>
      </c>
      <c r="E103" s="4" t="s">
        <v>582</v>
      </c>
      <c r="F103" s="4"/>
      <c r="G103" s="4" t="s">
        <v>593</v>
      </c>
      <c r="H103" s="6">
        <v>14.53</v>
      </c>
      <c r="I103" s="6">
        <f t="shared" ref="I103:I108" si="2">H103*2.471</f>
        <v>35.90363</v>
      </c>
      <c r="J103" s="6">
        <v>450</v>
      </c>
      <c r="K103" s="4" t="s">
        <v>364</v>
      </c>
      <c r="L103" s="4" t="s">
        <v>660</v>
      </c>
      <c r="M103" s="10">
        <v>13727</v>
      </c>
    </row>
    <row r="104" spans="1:13" ht="51" x14ac:dyDescent="0.2">
      <c r="A104" s="4">
        <f t="shared" si="1"/>
        <v>103</v>
      </c>
      <c r="B104" s="4" t="s">
        <v>516</v>
      </c>
      <c r="C104" s="4" t="s">
        <v>656</v>
      </c>
      <c r="D104" s="4" t="s">
        <v>661</v>
      </c>
      <c r="E104" s="4" t="s">
        <v>582</v>
      </c>
      <c r="F104" s="4"/>
      <c r="G104" s="4" t="s">
        <v>593</v>
      </c>
      <c r="H104" s="6">
        <v>14.53</v>
      </c>
      <c r="I104" s="6">
        <f t="shared" si="2"/>
        <v>35.90363</v>
      </c>
      <c r="J104" s="6">
        <v>500</v>
      </c>
      <c r="K104" s="4" t="s">
        <v>364</v>
      </c>
      <c r="L104" s="4" t="s">
        <v>614</v>
      </c>
      <c r="M104" s="10">
        <v>13727</v>
      </c>
    </row>
    <row r="105" spans="1:13" ht="306" x14ac:dyDescent="0.2">
      <c r="A105" s="4">
        <f t="shared" si="1"/>
        <v>104</v>
      </c>
      <c r="B105" s="4" t="s">
        <v>516</v>
      </c>
      <c r="C105" s="7" t="s">
        <v>656</v>
      </c>
      <c r="D105" s="4" t="s">
        <v>662</v>
      </c>
      <c r="E105" s="4" t="s">
        <v>663</v>
      </c>
      <c r="F105" s="4"/>
      <c r="G105" s="4" t="s">
        <v>593</v>
      </c>
      <c r="H105" s="6">
        <v>153</v>
      </c>
      <c r="I105" s="6">
        <f t="shared" si="2"/>
        <v>378.06299999999999</v>
      </c>
      <c r="J105" s="6">
        <v>6000</v>
      </c>
      <c r="K105" s="4" t="s">
        <v>364</v>
      </c>
      <c r="L105" s="4" t="s">
        <v>523</v>
      </c>
      <c r="M105" s="10">
        <v>13404</v>
      </c>
    </row>
    <row r="106" spans="1:13" ht="51" x14ac:dyDescent="0.2">
      <c r="A106" s="4">
        <f t="shared" si="1"/>
        <v>105</v>
      </c>
      <c r="B106" s="4" t="s">
        <v>516</v>
      </c>
      <c r="C106" s="4" t="s">
        <v>656</v>
      </c>
      <c r="D106" s="4" t="s">
        <v>664</v>
      </c>
      <c r="E106" s="4" t="s">
        <v>665</v>
      </c>
      <c r="F106" s="4"/>
      <c r="G106" s="4" t="s">
        <v>593</v>
      </c>
      <c r="H106" s="6">
        <v>5.48</v>
      </c>
      <c r="I106" s="6">
        <f t="shared" si="2"/>
        <v>13.541080000000001</v>
      </c>
      <c r="J106" s="6">
        <v>150</v>
      </c>
      <c r="K106" s="4" t="s">
        <v>364</v>
      </c>
      <c r="L106" s="4" t="s">
        <v>660</v>
      </c>
      <c r="M106" s="10">
        <v>13727</v>
      </c>
    </row>
    <row r="107" spans="1:13" ht="85" x14ac:dyDescent="0.2">
      <c r="A107" s="4">
        <f t="shared" si="1"/>
        <v>106</v>
      </c>
      <c r="B107" s="4" t="s">
        <v>516</v>
      </c>
      <c r="C107" s="7" t="s">
        <v>573</v>
      </c>
      <c r="D107" s="4" t="s">
        <v>596</v>
      </c>
      <c r="E107" s="4" t="s">
        <v>582</v>
      </c>
      <c r="F107" s="7" t="s">
        <v>597</v>
      </c>
      <c r="G107" s="4" t="s">
        <v>520</v>
      </c>
      <c r="H107" s="9">
        <v>57.7</v>
      </c>
      <c r="I107" s="9">
        <f t="shared" si="2"/>
        <v>142.57670000000002</v>
      </c>
      <c r="J107" s="6" t="s">
        <v>88</v>
      </c>
      <c r="K107" s="4" t="s">
        <v>521</v>
      </c>
      <c r="L107" s="4" t="s">
        <v>523</v>
      </c>
      <c r="M107" s="12">
        <v>13727</v>
      </c>
    </row>
    <row r="108" spans="1:13" ht="51" x14ac:dyDescent="0.2">
      <c r="A108" s="4">
        <f t="shared" si="1"/>
        <v>107</v>
      </c>
      <c r="B108" s="4" t="s">
        <v>516</v>
      </c>
      <c r="C108" s="4" t="s">
        <v>656</v>
      </c>
      <c r="D108" s="4" t="s">
        <v>666</v>
      </c>
      <c r="E108" s="4" t="s">
        <v>667</v>
      </c>
      <c r="F108" s="4"/>
      <c r="G108" s="4" t="s">
        <v>593</v>
      </c>
      <c r="H108" s="6">
        <v>2.64</v>
      </c>
      <c r="I108" s="6">
        <f t="shared" si="2"/>
        <v>6.5234400000000008</v>
      </c>
      <c r="J108" s="6">
        <v>134</v>
      </c>
      <c r="K108" s="4" t="s">
        <v>364</v>
      </c>
      <c r="L108" s="4" t="s">
        <v>614</v>
      </c>
      <c r="M108" s="10">
        <v>13727</v>
      </c>
    </row>
    <row r="109" spans="1:13" ht="68" x14ac:dyDescent="0.2">
      <c r="A109" s="4">
        <f t="shared" si="1"/>
        <v>108</v>
      </c>
      <c r="B109" s="4" t="s">
        <v>770</v>
      </c>
      <c r="C109" s="4" t="s">
        <v>88</v>
      </c>
      <c r="D109" s="4" t="s">
        <v>775</v>
      </c>
      <c r="E109" s="4" t="s">
        <v>88</v>
      </c>
      <c r="F109" s="4" t="s">
        <v>88</v>
      </c>
      <c r="G109" s="4" t="s">
        <v>776</v>
      </c>
      <c r="H109" s="6">
        <v>50</v>
      </c>
      <c r="I109" s="6">
        <v>123.55000000000001</v>
      </c>
      <c r="J109" s="6">
        <v>1600</v>
      </c>
      <c r="K109" s="4" t="s">
        <v>777</v>
      </c>
      <c r="L109" s="4" t="s">
        <v>778</v>
      </c>
      <c r="M109" s="4">
        <v>1936</v>
      </c>
    </row>
    <row r="110" spans="1:13" ht="34" x14ac:dyDescent="0.2">
      <c r="A110" s="4">
        <f t="shared" si="1"/>
        <v>109</v>
      </c>
      <c r="B110" s="4" t="s">
        <v>178</v>
      </c>
      <c r="C110" s="4" t="s">
        <v>256</v>
      </c>
      <c r="D110" s="4" t="s">
        <v>257</v>
      </c>
      <c r="E110" s="4" t="s">
        <v>88</v>
      </c>
      <c r="F110" s="4" t="s">
        <v>88</v>
      </c>
      <c r="G110" s="4" t="s">
        <v>258</v>
      </c>
      <c r="H110" s="21">
        <v>3.69</v>
      </c>
      <c r="I110" s="6">
        <v>9.1179900000000007</v>
      </c>
      <c r="J110" s="6">
        <v>151</v>
      </c>
      <c r="K110" s="4" t="s">
        <v>194</v>
      </c>
      <c r="L110" s="4" t="s">
        <v>88</v>
      </c>
      <c r="M110" s="4">
        <v>1936</v>
      </c>
    </row>
    <row r="111" spans="1:13" ht="51" x14ac:dyDescent="0.2">
      <c r="A111" s="4">
        <f t="shared" si="1"/>
        <v>110</v>
      </c>
      <c r="B111" s="4" t="s">
        <v>8</v>
      </c>
      <c r="C111" s="4" t="s">
        <v>27</v>
      </c>
      <c r="D111" s="4" t="s">
        <v>28</v>
      </c>
      <c r="E111" s="4" t="s">
        <v>88</v>
      </c>
      <c r="F111" s="4" t="s">
        <v>88</v>
      </c>
      <c r="G111" s="4" t="s">
        <v>95</v>
      </c>
      <c r="H111" s="6">
        <v>90</v>
      </c>
      <c r="I111" s="6">
        <v>222.39000000000001</v>
      </c>
      <c r="J111" s="6">
        <v>3500</v>
      </c>
      <c r="K111" s="4" t="s">
        <v>99</v>
      </c>
      <c r="L111" s="16" t="s">
        <v>97</v>
      </c>
      <c r="M111" s="4">
        <v>2010</v>
      </c>
    </row>
    <row r="112" spans="1:13" ht="204" x14ac:dyDescent="0.2">
      <c r="A112" s="4">
        <f t="shared" si="1"/>
        <v>111</v>
      </c>
      <c r="B112" s="4" t="s">
        <v>178</v>
      </c>
      <c r="C112" s="4" t="s">
        <v>179</v>
      </c>
      <c r="D112" s="4" t="s">
        <v>191</v>
      </c>
      <c r="E112" s="4" t="s">
        <v>88</v>
      </c>
      <c r="F112" s="4" t="s">
        <v>88</v>
      </c>
      <c r="G112" s="4" t="s">
        <v>192</v>
      </c>
      <c r="H112" s="6">
        <v>3200</v>
      </c>
      <c r="I112" s="6">
        <v>7907.2000000000007</v>
      </c>
      <c r="J112" s="6" t="s">
        <v>193</v>
      </c>
      <c r="K112" s="4" t="s">
        <v>194</v>
      </c>
      <c r="L112" s="4" t="s">
        <v>88</v>
      </c>
      <c r="M112" s="4">
        <v>1936</v>
      </c>
    </row>
    <row r="113" spans="1:13" ht="34" x14ac:dyDescent="0.2">
      <c r="A113" s="4">
        <f t="shared" si="1"/>
        <v>112</v>
      </c>
      <c r="B113" s="4" t="s">
        <v>178</v>
      </c>
      <c r="C113" s="4" t="s">
        <v>256</v>
      </c>
      <c r="D113" s="4" t="s">
        <v>259</v>
      </c>
      <c r="E113" s="4" t="s">
        <v>88</v>
      </c>
      <c r="F113" s="4" t="s">
        <v>88</v>
      </c>
      <c r="G113" s="4" t="s">
        <v>260</v>
      </c>
      <c r="H113" s="6">
        <v>40</v>
      </c>
      <c r="I113" s="6">
        <v>98.84</v>
      </c>
      <c r="J113" s="6">
        <v>1946</v>
      </c>
      <c r="K113" s="4" t="s">
        <v>261</v>
      </c>
      <c r="L113" s="4" t="s">
        <v>76</v>
      </c>
      <c r="M113" s="4">
        <v>1975</v>
      </c>
    </row>
    <row r="114" spans="1:13" ht="102" x14ac:dyDescent="0.2">
      <c r="A114" s="4">
        <f t="shared" si="1"/>
        <v>113</v>
      </c>
      <c r="B114" s="4" t="s">
        <v>744</v>
      </c>
      <c r="C114" s="4" t="s">
        <v>88</v>
      </c>
      <c r="D114" s="4" t="s">
        <v>751</v>
      </c>
      <c r="E114" s="4"/>
      <c r="F114" s="4"/>
      <c r="G114" s="4" t="s">
        <v>1125</v>
      </c>
      <c r="H114" s="6">
        <v>242</v>
      </c>
      <c r="I114" s="6">
        <v>597.98199999999997</v>
      </c>
      <c r="J114" s="6">
        <v>7600</v>
      </c>
      <c r="K114" s="4" t="s">
        <v>749</v>
      </c>
      <c r="L114" s="4" t="s">
        <v>750</v>
      </c>
      <c r="M114" s="4">
        <v>1936</v>
      </c>
    </row>
    <row r="115" spans="1:13" ht="85" x14ac:dyDescent="0.2">
      <c r="A115" s="4">
        <f t="shared" si="1"/>
        <v>114</v>
      </c>
      <c r="B115" s="4" t="s">
        <v>516</v>
      </c>
      <c r="C115" s="4" t="s">
        <v>573</v>
      </c>
      <c r="D115" s="4" t="s">
        <v>600</v>
      </c>
      <c r="E115" s="4" t="s">
        <v>601</v>
      </c>
      <c r="F115" s="4"/>
      <c r="G115" s="4" t="s">
        <v>520</v>
      </c>
      <c r="H115" s="9">
        <v>9.59</v>
      </c>
      <c r="I115" s="9">
        <f>H115*2.471</f>
        <v>23.69689</v>
      </c>
      <c r="J115" s="6">
        <v>310</v>
      </c>
      <c r="K115" s="4" t="s">
        <v>521</v>
      </c>
      <c r="L115" s="4" t="s">
        <v>523</v>
      </c>
      <c r="M115" s="10">
        <v>13727</v>
      </c>
    </row>
    <row r="116" spans="1:13" ht="85" x14ac:dyDescent="0.2">
      <c r="A116" s="4">
        <f t="shared" si="1"/>
        <v>115</v>
      </c>
      <c r="B116" s="4" t="s">
        <v>8</v>
      </c>
      <c r="C116" s="4" t="s">
        <v>51</v>
      </c>
      <c r="D116" s="4" t="s">
        <v>54</v>
      </c>
      <c r="E116" s="4" t="s">
        <v>88</v>
      </c>
      <c r="F116" s="4" t="s">
        <v>88</v>
      </c>
      <c r="G116" s="4" t="s">
        <v>136</v>
      </c>
      <c r="H116" s="6">
        <v>606</v>
      </c>
      <c r="I116" s="6">
        <v>1497.4260000000002</v>
      </c>
      <c r="J116" s="6">
        <v>26510</v>
      </c>
      <c r="K116" s="4" t="s">
        <v>137</v>
      </c>
      <c r="L116" s="4" t="s">
        <v>76</v>
      </c>
      <c r="M116" s="4">
        <v>1973</v>
      </c>
    </row>
    <row r="117" spans="1:13" ht="51" x14ac:dyDescent="0.2">
      <c r="A117" s="4">
        <f t="shared" si="1"/>
        <v>116</v>
      </c>
      <c r="B117" s="4" t="s">
        <v>8</v>
      </c>
      <c r="C117" s="4" t="s">
        <v>51</v>
      </c>
      <c r="D117" s="4" t="s">
        <v>55</v>
      </c>
      <c r="E117" s="4" t="s">
        <v>88</v>
      </c>
      <c r="F117" s="4" t="s">
        <v>88</v>
      </c>
      <c r="G117" s="4" t="s">
        <v>139</v>
      </c>
      <c r="H117" s="6">
        <v>2360</v>
      </c>
      <c r="I117" s="6">
        <v>5831.56</v>
      </c>
      <c r="J117" s="6">
        <v>113780</v>
      </c>
      <c r="K117" s="4" t="s">
        <v>138</v>
      </c>
      <c r="L117" s="4" t="s">
        <v>96</v>
      </c>
      <c r="M117" s="4">
        <v>1937</v>
      </c>
    </row>
    <row r="118" spans="1:13" ht="102" x14ac:dyDescent="0.2">
      <c r="A118" s="4">
        <f t="shared" si="1"/>
        <v>117</v>
      </c>
      <c r="B118" s="4" t="s">
        <v>744</v>
      </c>
      <c r="C118" s="4" t="s">
        <v>88</v>
      </c>
      <c r="D118" s="4" t="s">
        <v>752</v>
      </c>
      <c r="E118" s="4"/>
      <c r="F118" s="4"/>
      <c r="G118" s="4" t="s">
        <v>1125</v>
      </c>
      <c r="H118" s="6">
        <v>350</v>
      </c>
      <c r="I118" s="6">
        <v>864.85</v>
      </c>
      <c r="J118" s="6">
        <v>16000</v>
      </c>
      <c r="K118" s="4" t="s">
        <v>749</v>
      </c>
      <c r="L118" s="4" t="s">
        <v>750</v>
      </c>
      <c r="M118" s="4">
        <v>1936</v>
      </c>
    </row>
    <row r="119" spans="1:13" ht="204" x14ac:dyDescent="0.2">
      <c r="A119" s="4">
        <f t="shared" si="1"/>
        <v>118</v>
      </c>
      <c r="B119" s="4" t="s">
        <v>516</v>
      </c>
      <c r="C119" s="4" t="s">
        <v>573</v>
      </c>
      <c r="D119" s="4" t="s">
        <v>602</v>
      </c>
      <c r="E119" s="4" t="s">
        <v>88</v>
      </c>
      <c r="F119" s="7" t="s">
        <v>1135</v>
      </c>
      <c r="G119" s="4" t="s">
        <v>603</v>
      </c>
      <c r="H119" s="9" t="s">
        <v>604</v>
      </c>
      <c r="I119" s="9">
        <v>665</v>
      </c>
      <c r="J119" s="6">
        <v>5000</v>
      </c>
      <c r="K119" s="4" t="s">
        <v>559</v>
      </c>
      <c r="L119" s="7" t="s">
        <v>580</v>
      </c>
      <c r="M119" s="12">
        <v>13727</v>
      </c>
    </row>
    <row r="120" spans="1:13" ht="17" x14ac:dyDescent="0.2">
      <c r="A120" s="4">
        <f t="shared" si="1"/>
        <v>119</v>
      </c>
      <c r="B120" s="4" t="s">
        <v>178</v>
      </c>
      <c r="C120" s="4" t="s">
        <v>179</v>
      </c>
      <c r="D120" s="4" t="s">
        <v>195</v>
      </c>
      <c r="E120" s="4" t="s">
        <v>88</v>
      </c>
      <c r="F120" s="4" t="s">
        <v>88</v>
      </c>
      <c r="G120" s="4" t="s">
        <v>196</v>
      </c>
      <c r="H120" s="6">
        <v>40</v>
      </c>
      <c r="I120" s="6">
        <v>98.84</v>
      </c>
      <c r="J120" s="6">
        <v>2720</v>
      </c>
      <c r="K120" s="4" t="s">
        <v>197</v>
      </c>
      <c r="L120" s="4" t="s">
        <v>88</v>
      </c>
      <c r="M120" s="4">
        <v>1949</v>
      </c>
    </row>
    <row r="121" spans="1:13" ht="85" x14ac:dyDescent="0.2">
      <c r="A121" s="4">
        <f t="shared" si="1"/>
        <v>120</v>
      </c>
      <c r="B121" s="4" t="s">
        <v>178</v>
      </c>
      <c r="C121" s="4" t="s">
        <v>256</v>
      </c>
      <c r="D121" s="4" t="s">
        <v>262</v>
      </c>
      <c r="E121" s="4" t="s">
        <v>88</v>
      </c>
      <c r="F121" s="4" t="s">
        <v>88</v>
      </c>
      <c r="G121" s="4" t="s">
        <v>263</v>
      </c>
      <c r="H121" s="6">
        <v>1492</v>
      </c>
      <c r="I121" s="6">
        <v>3686.732</v>
      </c>
      <c r="J121" s="6">
        <v>93105</v>
      </c>
      <c r="K121" s="4" t="s">
        <v>264</v>
      </c>
      <c r="L121" s="4" t="s">
        <v>265</v>
      </c>
      <c r="M121" s="4">
        <v>1993</v>
      </c>
    </row>
    <row r="122" spans="1:13" ht="51" x14ac:dyDescent="0.2">
      <c r="A122" s="4">
        <f t="shared" si="1"/>
        <v>121</v>
      </c>
      <c r="B122" s="4" t="s">
        <v>970</v>
      </c>
      <c r="C122" s="4" t="s">
        <v>971</v>
      </c>
      <c r="D122" s="4" t="s">
        <v>972</v>
      </c>
      <c r="E122" s="4"/>
      <c r="F122" s="4"/>
      <c r="G122" s="4" t="s">
        <v>196</v>
      </c>
      <c r="H122" s="6">
        <v>77</v>
      </c>
      <c r="I122" s="6">
        <v>190.267</v>
      </c>
      <c r="J122" s="6">
        <v>3000</v>
      </c>
      <c r="K122" s="4" t="s">
        <v>973</v>
      </c>
      <c r="L122" s="4" t="s">
        <v>974</v>
      </c>
      <c r="M122" s="4">
        <v>2007</v>
      </c>
    </row>
    <row r="123" spans="1:13" ht="68" x14ac:dyDescent="0.2">
      <c r="A123" s="4">
        <f t="shared" si="1"/>
        <v>122</v>
      </c>
      <c r="B123" s="4" t="s">
        <v>516</v>
      </c>
      <c r="C123" s="4" t="s">
        <v>656</v>
      </c>
      <c r="D123" s="4" t="s">
        <v>668</v>
      </c>
      <c r="E123" s="4" t="s">
        <v>669</v>
      </c>
      <c r="F123" s="4"/>
      <c r="G123" s="4" t="s">
        <v>593</v>
      </c>
      <c r="H123" s="6">
        <v>16.89</v>
      </c>
      <c r="I123" s="6">
        <f>H123*2.471</f>
        <v>41.735190000000003</v>
      </c>
      <c r="J123" s="6">
        <v>450</v>
      </c>
      <c r="K123" s="4" t="s">
        <v>364</v>
      </c>
      <c r="L123" s="4" t="s">
        <v>660</v>
      </c>
      <c r="M123" s="10">
        <v>13492</v>
      </c>
    </row>
    <row r="124" spans="1:13" ht="51" x14ac:dyDescent="0.2">
      <c r="A124" s="4">
        <f t="shared" si="1"/>
        <v>123</v>
      </c>
      <c r="B124" s="4" t="s">
        <v>516</v>
      </c>
      <c r="C124" s="4" t="s">
        <v>656</v>
      </c>
      <c r="D124" s="4" t="s">
        <v>670</v>
      </c>
      <c r="E124" s="7" t="s">
        <v>671</v>
      </c>
      <c r="F124" s="7"/>
      <c r="G124" s="4" t="s">
        <v>593</v>
      </c>
      <c r="H124" s="6">
        <v>7.06</v>
      </c>
      <c r="I124" s="6">
        <f>H124*2.471</f>
        <v>17.445260000000001</v>
      </c>
      <c r="J124" s="6">
        <v>200</v>
      </c>
      <c r="K124" s="4" t="s">
        <v>364</v>
      </c>
      <c r="L124" s="4" t="s">
        <v>660</v>
      </c>
      <c r="M124" s="12">
        <v>14249</v>
      </c>
    </row>
    <row r="125" spans="1:13" ht="51" x14ac:dyDescent="0.2">
      <c r="A125" s="4">
        <f t="shared" si="1"/>
        <v>124</v>
      </c>
      <c r="B125" s="4" t="s">
        <v>516</v>
      </c>
      <c r="C125" s="4" t="s">
        <v>656</v>
      </c>
      <c r="D125" s="4" t="s">
        <v>672</v>
      </c>
      <c r="E125" s="7" t="s">
        <v>671</v>
      </c>
      <c r="F125" s="7"/>
      <c r="G125" s="4" t="s">
        <v>593</v>
      </c>
      <c r="H125" s="6">
        <v>49.25</v>
      </c>
      <c r="I125" s="6">
        <f>H125*2.471</f>
        <v>121.69675000000001</v>
      </c>
      <c r="J125" s="6">
        <v>1630</v>
      </c>
      <c r="K125" s="4" t="s">
        <v>529</v>
      </c>
      <c r="L125" s="4" t="s">
        <v>660</v>
      </c>
      <c r="M125" s="12">
        <v>10074</v>
      </c>
    </row>
    <row r="126" spans="1:13" ht="51" x14ac:dyDescent="0.2">
      <c r="A126" s="4">
        <f t="shared" si="1"/>
        <v>125</v>
      </c>
      <c r="B126" s="4" t="s">
        <v>516</v>
      </c>
      <c r="C126" s="4" t="s">
        <v>656</v>
      </c>
      <c r="D126" s="4" t="s">
        <v>673</v>
      </c>
      <c r="E126" s="7" t="s">
        <v>674</v>
      </c>
      <c r="F126" s="7"/>
      <c r="G126" s="4" t="s">
        <v>593</v>
      </c>
      <c r="H126" s="6">
        <v>8.67</v>
      </c>
      <c r="I126" s="6">
        <f>H126*2.471</f>
        <v>21.423570000000002</v>
      </c>
      <c r="J126" s="6">
        <v>250</v>
      </c>
      <c r="K126" s="4" t="s">
        <v>364</v>
      </c>
      <c r="L126" s="4" t="s">
        <v>660</v>
      </c>
      <c r="M126" s="12">
        <v>29703</v>
      </c>
    </row>
    <row r="127" spans="1:13" ht="51" x14ac:dyDescent="0.2">
      <c r="A127" s="4">
        <f t="shared" si="1"/>
        <v>126</v>
      </c>
      <c r="B127" s="4" t="s">
        <v>516</v>
      </c>
      <c r="C127" s="4" t="s">
        <v>656</v>
      </c>
      <c r="D127" s="4" t="s">
        <v>675</v>
      </c>
      <c r="E127" s="4" t="s">
        <v>676</v>
      </c>
      <c r="F127" s="4"/>
      <c r="G127" s="4" t="s">
        <v>593</v>
      </c>
      <c r="H127" s="6">
        <v>5.42</v>
      </c>
      <c r="I127" s="6">
        <f>H127*2.471</f>
        <v>13.39282</v>
      </c>
      <c r="J127" s="6">
        <v>200</v>
      </c>
      <c r="K127" s="4" t="s">
        <v>364</v>
      </c>
      <c r="L127" s="4" t="s">
        <v>660</v>
      </c>
      <c r="M127" s="10">
        <v>13492</v>
      </c>
    </row>
    <row r="128" spans="1:13" ht="187" x14ac:dyDescent="0.2">
      <c r="A128" s="4">
        <f t="shared" si="1"/>
        <v>127</v>
      </c>
      <c r="B128" s="4" t="s">
        <v>970</v>
      </c>
      <c r="C128" s="4" t="s">
        <v>1031</v>
      </c>
      <c r="D128" s="4" t="s">
        <v>1040</v>
      </c>
      <c r="E128" s="4"/>
      <c r="F128" s="4"/>
      <c r="G128" s="4" t="s">
        <v>1041</v>
      </c>
      <c r="H128" s="6">
        <v>507</v>
      </c>
      <c r="I128" s="6">
        <v>1252.797</v>
      </c>
      <c r="J128" s="6">
        <v>15609</v>
      </c>
      <c r="K128" s="4" t="s">
        <v>995</v>
      </c>
      <c r="L128" s="4" t="s">
        <v>88</v>
      </c>
      <c r="M128" s="4">
        <v>1971</v>
      </c>
    </row>
    <row r="129" spans="1:13" ht="136" x14ac:dyDescent="0.2">
      <c r="A129" s="4">
        <f t="shared" si="1"/>
        <v>128</v>
      </c>
      <c r="B129" s="4" t="s">
        <v>178</v>
      </c>
      <c r="C129" s="4" t="s">
        <v>256</v>
      </c>
      <c r="D129" s="4" t="s">
        <v>266</v>
      </c>
      <c r="E129" s="4" t="s">
        <v>88</v>
      </c>
      <c r="F129" s="4" t="s">
        <v>88</v>
      </c>
      <c r="G129" s="4" t="s">
        <v>258</v>
      </c>
      <c r="H129" s="6">
        <v>206</v>
      </c>
      <c r="I129" s="6">
        <v>509.02600000000001</v>
      </c>
      <c r="J129" s="6">
        <v>4738</v>
      </c>
      <c r="K129" s="4" t="s">
        <v>267</v>
      </c>
      <c r="L129" s="4" t="s">
        <v>268</v>
      </c>
      <c r="M129" s="4">
        <v>1940</v>
      </c>
    </row>
    <row r="130" spans="1:13" ht="204" x14ac:dyDescent="0.2">
      <c r="A130" s="4">
        <f t="shared" si="1"/>
        <v>129</v>
      </c>
      <c r="B130" s="4" t="s">
        <v>970</v>
      </c>
      <c r="C130" s="4" t="s">
        <v>971</v>
      </c>
      <c r="D130" s="4" t="s">
        <v>975</v>
      </c>
      <c r="E130" s="4"/>
      <c r="F130" s="4"/>
      <c r="G130" s="4" t="s">
        <v>976</v>
      </c>
      <c r="H130" s="6">
        <v>10000</v>
      </c>
      <c r="I130" s="6">
        <v>24710</v>
      </c>
      <c r="J130" s="6">
        <v>400000</v>
      </c>
      <c r="K130" s="4" t="s">
        <v>977</v>
      </c>
      <c r="L130" s="4" t="s">
        <v>978</v>
      </c>
      <c r="M130" s="4">
        <v>1985</v>
      </c>
    </row>
    <row r="131" spans="1:13" ht="68" x14ac:dyDescent="0.2">
      <c r="A131" s="4">
        <f t="shared" si="1"/>
        <v>130</v>
      </c>
      <c r="B131" s="4" t="s">
        <v>970</v>
      </c>
      <c r="C131" s="4" t="s">
        <v>971</v>
      </c>
      <c r="D131" s="4" t="s">
        <v>1163</v>
      </c>
      <c r="E131" s="4"/>
      <c r="F131" s="4"/>
      <c r="G131" s="4" t="s">
        <v>979</v>
      </c>
      <c r="H131" s="6">
        <v>184</v>
      </c>
      <c r="I131" s="6">
        <v>454.66399999999999</v>
      </c>
      <c r="J131" s="6">
        <v>6000</v>
      </c>
      <c r="K131" s="4" t="s">
        <v>364</v>
      </c>
      <c r="L131" s="4" t="s">
        <v>980</v>
      </c>
      <c r="M131" s="4">
        <v>2005</v>
      </c>
    </row>
    <row r="132" spans="1:13" ht="102" x14ac:dyDescent="0.2">
      <c r="A132" s="4">
        <f t="shared" ref="A132:A196" si="3">1+A131</f>
        <v>131</v>
      </c>
      <c r="B132" s="4" t="s">
        <v>178</v>
      </c>
      <c r="C132" s="4" t="s">
        <v>256</v>
      </c>
      <c r="D132" s="4" t="s">
        <v>269</v>
      </c>
      <c r="E132" s="4" t="s">
        <v>88</v>
      </c>
      <c r="F132" s="4" t="s">
        <v>88</v>
      </c>
      <c r="G132" s="4" t="s">
        <v>270</v>
      </c>
      <c r="H132" s="6">
        <v>150</v>
      </c>
      <c r="I132" s="6">
        <v>370.65000000000003</v>
      </c>
      <c r="J132" s="6">
        <v>6900</v>
      </c>
      <c r="K132" s="4"/>
      <c r="L132" s="4" t="s">
        <v>271</v>
      </c>
      <c r="M132" s="4">
        <v>1938</v>
      </c>
    </row>
    <row r="133" spans="1:13" ht="85" x14ac:dyDescent="0.2">
      <c r="A133" s="4">
        <f t="shared" si="3"/>
        <v>132</v>
      </c>
      <c r="B133" s="4" t="s">
        <v>402</v>
      </c>
      <c r="C133" s="2" t="s">
        <v>311</v>
      </c>
      <c r="D133" s="2" t="s">
        <v>311</v>
      </c>
      <c r="E133" s="4" t="s">
        <v>88</v>
      </c>
      <c r="F133" s="4" t="s">
        <v>88</v>
      </c>
      <c r="G133" s="4" t="s">
        <v>312</v>
      </c>
      <c r="H133" s="6">
        <v>75</v>
      </c>
      <c r="I133" s="6">
        <v>185.32500000000002</v>
      </c>
      <c r="J133" s="6">
        <v>2500</v>
      </c>
      <c r="K133" s="4" t="s">
        <v>313</v>
      </c>
      <c r="L133" s="4" t="s">
        <v>314</v>
      </c>
      <c r="M133" s="4">
        <v>2022</v>
      </c>
    </row>
    <row r="134" spans="1:13" ht="68" x14ac:dyDescent="0.2">
      <c r="A134" s="4">
        <f t="shared" si="3"/>
        <v>133</v>
      </c>
      <c r="B134" s="4" t="s">
        <v>958</v>
      </c>
      <c r="C134" s="4" t="s">
        <v>88</v>
      </c>
      <c r="D134" s="4" t="s">
        <v>962</v>
      </c>
      <c r="E134" s="4"/>
      <c r="F134" s="4"/>
      <c r="G134" s="4" t="s">
        <v>963</v>
      </c>
      <c r="H134" s="6">
        <v>2760</v>
      </c>
      <c r="I134" s="6">
        <v>6819.96</v>
      </c>
      <c r="J134" s="6">
        <v>110000</v>
      </c>
      <c r="K134" s="4" t="s">
        <v>961</v>
      </c>
      <c r="L134" s="4" t="s">
        <v>964</v>
      </c>
      <c r="M134" s="4">
        <v>1976</v>
      </c>
    </row>
    <row r="135" spans="1:13" ht="306" x14ac:dyDescent="0.2">
      <c r="A135" s="4">
        <f t="shared" si="3"/>
        <v>134</v>
      </c>
      <c r="B135" s="4" t="s">
        <v>516</v>
      </c>
      <c r="C135" s="4" t="s">
        <v>573</v>
      </c>
      <c r="D135" s="4" t="s">
        <v>605</v>
      </c>
      <c r="E135" s="4" t="s">
        <v>606</v>
      </c>
      <c r="F135" s="4" t="s">
        <v>88</v>
      </c>
      <c r="G135" s="4" t="s">
        <v>603</v>
      </c>
      <c r="H135" s="9" t="s">
        <v>607</v>
      </c>
      <c r="I135" s="9">
        <v>227</v>
      </c>
      <c r="J135" s="6">
        <v>3000</v>
      </c>
      <c r="K135" s="4" t="s">
        <v>559</v>
      </c>
      <c r="L135" s="4" t="s">
        <v>523</v>
      </c>
      <c r="M135" s="10">
        <v>13727</v>
      </c>
    </row>
    <row r="136" spans="1:13" ht="85" x14ac:dyDescent="0.2">
      <c r="A136" s="4">
        <f t="shared" si="3"/>
        <v>135</v>
      </c>
      <c r="B136" s="4" t="s">
        <v>516</v>
      </c>
      <c r="C136" s="4" t="s">
        <v>573</v>
      </c>
      <c r="D136" s="4" t="s">
        <v>608</v>
      </c>
      <c r="E136" s="7" t="s">
        <v>1136</v>
      </c>
      <c r="F136" s="4"/>
      <c r="G136" s="4" t="s">
        <v>520</v>
      </c>
      <c r="H136" s="9">
        <v>57.7</v>
      </c>
      <c r="I136" s="9">
        <f>H136*0.471</f>
        <v>27.1767</v>
      </c>
      <c r="J136" s="6">
        <v>2200</v>
      </c>
      <c r="K136" s="4" t="s">
        <v>521</v>
      </c>
      <c r="L136" s="4" t="s">
        <v>523</v>
      </c>
      <c r="M136" s="10">
        <v>13727</v>
      </c>
    </row>
    <row r="137" spans="1:13" ht="85" x14ac:dyDescent="0.2">
      <c r="A137" s="4">
        <f t="shared" si="3"/>
        <v>136</v>
      </c>
      <c r="B137" s="4" t="s">
        <v>178</v>
      </c>
      <c r="C137" s="4" t="s">
        <v>179</v>
      </c>
      <c r="D137" s="4" t="s">
        <v>198</v>
      </c>
      <c r="E137" s="4" t="s">
        <v>88</v>
      </c>
      <c r="F137" s="4" t="s">
        <v>88</v>
      </c>
      <c r="G137" s="4" t="s">
        <v>199</v>
      </c>
      <c r="H137" s="6">
        <v>4500</v>
      </c>
      <c r="I137" s="6">
        <v>11119.5</v>
      </c>
      <c r="J137" s="6">
        <v>220000</v>
      </c>
      <c r="K137" s="4" t="s">
        <v>200</v>
      </c>
      <c r="L137" s="4" t="s">
        <v>201</v>
      </c>
      <c r="M137" s="4">
        <v>1986</v>
      </c>
    </row>
    <row r="138" spans="1:13" ht="409.6" x14ac:dyDescent="0.2">
      <c r="A138" s="4">
        <f t="shared" si="3"/>
        <v>137</v>
      </c>
      <c r="B138" s="4" t="s">
        <v>516</v>
      </c>
      <c r="C138" s="4" t="s">
        <v>573</v>
      </c>
      <c r="D138" s="4" t="s">
        <v>573</v>
      </c>
      <c r="E138" s="4" t="s">
        <v>598</v>
      </c>
      <c r="F138" s="7" t="s">
        <v>1133</v>
      </c>
      <c r="G138" s="4" t="s">
        <v>558</v>
      </c>
      <c r="H138" s="9" t="s">
        <v>599</v>
      </c>
      <c r="I138" s="9">
        <v>308</v>
      </c>
      <c r="J138" s="6">
        <v>15700</v>
      </c>
      <c r="K138" s="4" t="s">
        <v>559</v>
      </c>
      <c r="L138" s="4" t="s">
        <v>580</v>
      </c>
      <c r="M138" s="12">
        <v>13726</v>
      </c>
    </row>
    <row r="139" spans="1:13" ht="85" x14ac:dyDescent="0.2">
      <c r="A139" s="4">
        <f t="shared" si="3"/>
        <v>138</v>
      </c>
      <c r="B139" s="4" t="s">
        <v>516</v>
      </c>
      <c r="C139" s="4" t="s">
        <v>573</v>
      </c>
      <c r="D139" s="4" t="s">
        <v>573</v>
      </c>
      <c r="E139" s="4"/>
      <c r="F139" s="7" t="s">
        <v>1137</v>
      </c>
      <c r="G139" s="4" t="s">
        <v>603</v>
      </c>
      <c r="H139" s="9" t="s">
        <v>609</v>
      </c>
      <c r="I139" s="9">
        <v>76</v>
      </c>
      <c r="J139" s="6">
        <v>1310</v>
      </c>
      <c r="K139" s="4" t="s">
        <v>559</v>
      </c>
      <c r="L139" s="4" t="s">
        <v>523</v>
      </c>
      <c r="M139" s="12">
        <v>13727</v>
      </c>
    </row>
    <row r="140" spans="1:13" ht="85" x14ac:dyDescent="0.2">
      <c r="A140" s="4">
        <f t="shared" si="3"/>
        <v>139</v>
      </c>
      <c r="B140" s="4" t="s">
        <v>516</v>
      </c>
      <c r="C140" s="4" t="s">
        <v>573</v>
      </c>
      <c r="D140" s="4" t="s">
        <v>610</v>
      </c>
      <c r="E140" s="4"/>
      <c r="F140" s="4"/>
      <c r="G140" s="4" t="s">
        <v>593</v>
      </c>
      <c r="H140" s="6">
        <v>0.86</v>
      </c>
      <c r="I140" s="6">
        <f>H140*2.471</f>
        <v>2.1250599999999999</v>
      </c>
      <c r="J140" s="6">
        <v>50</v>
      </c>
      <c r="K140" s="4" t="s">
        <v>529</v>
      </c>
      <c r="L140" s="4" t="s">
        <v>523</v>
      </c>
      <c r="M140" s="4" t="s">
        <v>611</v>
      </c>
    </row>
    <row r="141" spans="1:13" ht="102" x14ac:dyDescent="0.2">
      <c r="A141" s="4">
        <f t="shared" si="3"/>
        <v>140</v>
      </c>
      <c r="B141" s="4" t="s">
        <v>744</v>
      </c>
      <c r="C141" s="4" t="s">
        <v>88</v>
      </c>
      <c r="D141" s="4" t="s">
        <v>753</v>
      </c>
      <c r="E141" s="4"/>
      <c r="F141" s="4"/>
      <c r="G141" s="4" t="s">
        <v>1125</v>
      </c>
      <c r="H141" s="6">
        <v>320</v>
      </c>
      <c r="I141" s="6">
        <v>790.72</v>
      </c>
      <c r="J141" s="6">
        <v>16000</v>
      </c>
      <c r="K141" s="4" t="s">
        <v>749</v>
      </c>
      <c r="L141" s="4" t="s">
        <v>750</v>
      </c>
      <c r="M141" s="4">
        <v>1938</v>
      </c>
    </row>
    <row r="142" spans="1:13" ht="409.6" x14ac:dyDescent="0.2">
      <c r="A142" s="4">
        <f t="shared" si="3"/>
        <v>141</v>
      </c>
      <c r="B142" s="4" t="s">
        <v>516</v>
      </c>
      <c r="C142" s="4" t="s">
        <v>656</v>
      </c>
      <c r="D142" s="4" t="s">
        <v>677</v>
      </c>
      <c r="E142" s="7" t="s">
        <v>88</v>
      </c>
      <c r="F142" s="4" t="s">
        <v>678</v>
      </c>
      <c r="G142" s="4" t="s">
        <v>655</v>
      </c>
      <c r="H142" s="6" t="s">
        <v>679</v>
      </c>
      <c r="I142" s="6">
        <v>410</v>
      </c>
      <c r="J142" s="6">
        <v>6000</v>
      </c>
      <c r="K142" s="4" t="s">
        <v>559</v>
      </c>
      <c r="L142" s="7" t="s">
        <v>523</v>
      </c>
      <c r="M142" s="10">
        <v>13727</v>
      </c>
    </row>
    <row r="143" spans="1:13" ht="34" x14ac:dyDescent="0.2">
      <c r="A143" s="4">
        <f t="shared" si="3"/>
        <v>142</v>
      </c>
      <c r="B143" s="4" t="s">
        <v>38</v>
      </c>
      <c r="C143" s="4" t="s">
        <v>36</v>
      </c>
      <c r="D143" s="4" t="s">
        <v>37</v>
      </c>
      <c r="E143" s="4" t="s">
        <v>88</v>
      </c>
      <c r="F143" s="4" t="s">
        <v>88</v>
      </c>
      <c r="G143" s="4" t="s">
        <v>110</v>
      </c>
      <c r="H143" s="6">
        <v>200</v>
      </c>
      <c r="I143" s="6">
        <v>494.20000000000005</v>
      </c>
      <c r="J143" s="6">
        <v>8000</v>
      </c>
      <c r="K143" s="4" t="s">
        <v>109</v>
      </c>
      <c r="L143" s="16" t="s">
        <v>76</v>
      </c>
      <c r="M143" s="4">
        <v>1994</v>
      </c>
    </row>
    <row r="144" spans="1:13" ht="102" x14ac:dyDescent="0.2">
      <c r="A144" s="4">
        <f t="shared" si="3"/>
        <v>143</v>
      </c>
      <c r="B144" s="4" t="s">
        <v>178</v>
      </c>
      <c r="C144" s="4" t="s">
        <v>256</v>
      </c>
      <c r="D144" s="4" t="s">
        <v>272</v>
      </c>
      <c r="E144" s="4" t="s">
        <v>88</v>
      </c>
      <c r="F144" s="4" t="s">
        <v>88</v>
      </c>
      <c r="G144" s="4" t="s">
        <v>273</v>
      </c>
      <c r="H144" s="6">
        <v>250</v>
      </c>
      <c r="I144" s="6">
        <v>617.75</v>
      </c>
      <c r="J144" s="6">
        <v>10000</v>
      </c>
      <c r="K144" s="7" t="s">
        <v>274</v>
      </c>
      <c r="L144" s="4" t="s">
        <v>271</v>
      </c>
      <c r="M144" s="4">
        <v>1940</v>
      </c>
    </row>
    <row r="145" spans="1:13" ht="119" x14ac:dyDescent="0.2">
      <c r="A145" s="4">
        <f t="shared" si="3"/>
        <v>144</v>
      </c>
      <c r="B145" s="4" t="s">
        <v>516</v>
      </c>
      <c r="C145" s="7" t="s">
        <v>535</v>
      </c>
      <c r="D145" s="4" t="s">
        <v>552</v>
      </c>
      <c r="E145" s="4" t="s">
        <v>88</v>
      </c>
      <c r="F145" s="4"/>
      <c r="G145" s="7" t="s">
        <v>553</v>
      </c>
      <c r="H145" s="6">
        <v>275</v>
      </c>
      <c r="I145" s="9">
        <f>H145*2.471</f>
        <v>679.52499999999998</v>
      </c>
      <c r="J145" s="6">
        <v>9250</v>
      </c>
      <c r="K145" s="4" t="s">
        <v>548</v>
      </c>
      <c r="L145" s="4" t="s">
        <v>76</v>
      </c>
      <c r="M145" s="10">
        <v>13727</v>
      </c>
    </row>
    <row r="146" spans="1:13" ht="68" x14ac:dyDescent="0.2">
      <c r="A146" s="4">
        <f t="shared" si="3"/>
        <v>145</v>
      </c>
      <c r="B146" s="13" t="s">
        <v>1081</v>
      </c>
      <c r="C146" s="4" t="s">
        <v>1098</v>
      </c>
      <c r="D146" s="4" t="s">
        <v>1087</v>
      </c>
      <c r="E146" s="4"/>
      <c r="F146" s="4"/>
      <c r="G146" s="4" t="s">
        <v>1085</v>
      </c>
      <c r="H146" s="4">
        <v>35</v>
      </c>
      <c r="I146" s="6">
        <v>86.484999999999999</v>
      </c>
      <c r="J146" s="6">
        <v>550</v>
      </c>
      <c r="K146" s="4" t="s">
        <v>1099</v>
      </c>
      <c r="L146" s="4" t="s">
        <v>1100</v>
      </c>
      <c r="M146" s="4">
        <v>1974</v>
      </c>
    </row>
    <row r="147" spans="1:13" ht="153" x14ac:dyDescent="0.2">
      <c r="A147" s="4">
        <f t="shared" si="3"/>
        <v>146</v>
      </c>
      <c r="B147" s="4" t="s">
        <v>1055</v>
      </c>
      <c r="C147" s="4" t="s">
        <v>88</v>
      </c>
      <c r="D147" s="4" t="s">
        <v>1064</v>
      </c>
      <c r="E147" s="4"/>
      <c r="F147" s="4"/>
      <c r="G147" s="4" t="s">
        <v>1065</v>
      </c>
      <c r="H147" s="6">
        <v>4288</v>
      </c>
      <c r="I147" s="6">
        <v>10595.648000000001</v>
      </c>
      <c r="J147" s="6">
        <v>216486</v>
      </c>
      <c r="K147" s="4" t="s">
        <v>1058</v>
      </c>
      <c r="L147" s="4" t="s">
        <v>1066</v>
      </c>
      <c r="M147" s="4">
        <v>1985</v>
      </c>
    </row>
    <row r="148" spans="1:13" ht="51" x14ac:dyDescent="0.2">
      <c r="A148" s="4">
        <f t="shared" si="3"/>
        <v>147</v>
      </c>
      <c r="B148" s="4" t="s">
        <v>8</v>
      </c>
      <c r="C148" s="4" t="s">
        <v>43</v>
      </c>
      <c r="D148" s="4" t="s">
        <v>44</v>
      </c>
      <c r="E148" s="4" t="s">
        <v>88</v>
      </c>
      <c r="F148" s="4" t="s">
        <v>88</v>
      </c>
      <c r="G148" s="4" t="s">
        <v>119</v>
      </c>
      <c r="H148" s="6">
        <v>166</v>
      </c>
      <c r="I148" s="6">
        <v>410.18600000000004</v>
      </c>
      <c r="J148" s="6">
        <v>10001</v>
      </c>
      <c r="K148" s="4" t="s">
        <v>118</v>
      </c>
      <c r="L148" s="16" t="s">
        <v>97</v>
      </c>
      <c r="M148" s="4">
        <v>2011</v>
      </c>
    </row>
    <row r="149" spans="1:13" ht="34" x14ac:dyDescent="0.2">
      <c r="A149" s="4">
        <f t="shared" si="3"/>
        <v>148</v>
      </c>
      <c r="B149" s="4" t="s">
        <v>178</v>
      </c>
      <c r="C149" s="4" t="s">
        <v>256</v>
      </c>
      <c r="D149" s="4" t="s">
        <v>275</v>
      </c>
      <c r="E149" s="4" t="s">
        <v>88</v>
      </c>
      <c r="F149" s="4" t="s">
        <v>88</v>
      </c>
      <c r="G149" s="4" t="s">
        <v>276</v>
      </c>
      <c r="H149" s="6">
        <v>3</v>
      </c>
      <c r="I149" s="6">
        <v>7.4130000000000003</v>
      </c>
      <c r="J149" s="6">
        <v>147</v>
      </c>
      <c r="K149" s="4" t="s">
        <v>197</v>
      </c>
      <c r="L149" s="4" t="s">
        <v>76</v>
      </c>
      <c r="M149" s="4">
        <v>1993</v>
      </c>
    </row>
    <row r="150" spans="1:13" ht="68" x14ac:dyDescent="0.2">
      <c r="A150" s="4">
        <f t="shared" si="3"/>
        <v>149</v>
      </c>
      <c r="B150" s="4" t="s">
        <v>8</v>
      </c>
      <c r="C150" s="4" t="s">
        <v>9</v>
      </c>
      <c r="D150" s="4" t="s">
        <v>16</v>
      </c>
      <c r="E150" s="4" t="s">
        <v>88</v>
      </c>
      <c r="F150" s="4" t="s">
        <v>88</v>
      </c>
      <c r="G150" s="4" t="s">
        <v>75</v>
      </c>
      <c r="H150" s="6">
        <v>179</v>
      </c>
      <c r="I150" s="6">
        <v>442.30900000000003</v>
      </c>
      <c r="J150" s="6">
        <v>5010</v>
      </c>
      <c r="K150" s="4" t="s">
        <v>80</v>
      </c>
      <c r="L150" s="4" t="s">
        <v>97</v>
      </c>
      <c r="M150" s="4">
        <v>1950</v>
      </c>
    </row>
    <row r="151" spans="1:13" ht="68" x14ac:dyDescent="0.2">
      <c r="A151" s="4">
        <f t="shared" si="3"/>
        <v>150</v>
      </c>
      <c r="B151" s="4" t="s">
        <v>8</v>
      </c>
      <c r="C151" s="4" t="s">
        <v>9</v>
      </c>
      <c r="D151" s="4" t="s">
        <v>17</v>
      </c>
      <c r="E151" s="4" t="s">
        <v>88</v>
      </c>
      <c r="F151" s="4" t="s">
        <v>88</v>
      </c>
      <c r="G151" s="4" t="s">
        <v>75</v>
      </c>
      <c r="H151" s="6">
        <v>11.5</v>
      </c>
      <c r="I151" s="6">
        <v>28.416499999999999</v>
      </c>
      <c r="J151" s="6">
        <v>184</v>
      </c>
      <c r="K151" s="4" t="s">
        <v>81</v>
      </c>
      <c r="L151" s="4" t="s">
        <v>97</v>
      </c>
      <c r="M151" s="4">
        <v>1962</v>
      </c>
    </row>
    <row r="152" spans="1:13" ht="51" x14ac:dyDescent="0.2">
      <c r="A152" s="4">
        <f t="shared" si="3"/>
        <v>151</v>
      </c>
      <c r="B152" s="4" t="s">
        <v>8</v>
      </c>
      <c r="C152" s="4" t="s">
        <v>27</v>
      </c>
      <c r="D152" s="4" t="s">
        <v>29</v>
      </c>
      <c r="E152" s="4" t="s">
        <v>88</v>
      </c>
      <c r="F152" s="4" t="s">
        <v>88</v>
      </c>
      <c r="G152" s="4" t="s">
        <v>100</v>
      </c>
      <c r="H152" s="6">
        <v>190</v>
      </c>
      <c r="I152" s="6">
        <v>469.49</v>
      </c>
      <c r="J152" s="6">
        <v>7370</v>
      </c>
      <c r="K152" s="4" t="s">
        <v>98</v>
      </c>
      <c r="L152" s="16" t="s">
        <v>97</v>
      </c>
      <c r="M152" s="4">
        <v>1998</v>
      </c>
    </row>
    <row r="153" spans="1:13" ht="136" x14ac:dyDescent="0.2">
      <c r="A153" s="4">
        <f t="shared" si="3"/>
        <v>152</v>
      </c>
      <c r="B153" s="4" t="s">
        <v>8</v>
      </c>
      <c r="C153" s="4" t="s">
        <v>9</v>
      </c>
      <c r="D153" s="4" t="s">
        <v>18</v>
      </c>
      <c r="E153" s="4" t="s">
        <v>88</v>
      </c>
      <c r="F153" s="4" t="s">
        <v>88</v>
      </c>
      <c r="G153" s="4" t="s">
        <v>75</v>
      </c>
      <c r="H153" s="6">
        <v>3381</v>
      </c>
      <c r="I153" s="6">
        <v>8354.4510000000009</v>
      </c>
      <c r="J153" s="6">
        <v>99167</v>
      </c>
      <c r="K153" s="4" t="s">
        <v>82</v>
      </c>
      <c r="L153" s="4" t="s">
        <v>161</v>
      </c>
      <c r="M153" s="17" t="s">
        <v>171</v>
      </c>
    </row>
    <row r="154" spans="1:13" ht="85" x14ac:dyDescent="0.2">
      <c r="A154" s="4">
        <f t="shared" si="3"/>
        <v>153</v>
      </c>
      <c r="B154" s="4" t="s">
        <v>8</v>
      </c>
      <c r="C154" s="4" t="s">
        <v>51</v>
      </c>
      <c r="D154" s="4" t="s">
        <v>56</v>
      </c>
      <c r="E154" s="4" t="s">
        <v>88</v>
      </c>
      <c r="F154" s="4" t="s">
        <v>88</v>
      </c>
      <c r="G154" s="4" t="s">
        <v>160</v>
      </c>
      <c r="H154" s="6">
        <v>80</v>
      </c>
      <c r="I154" s="6">
        <v>197.68</v>
      </c>
      <c r="J154" s="6">
        <v>4000</v>
      </c>
      <c r="K154" s="4" t="s">
        <v>140</v>
      </c>
      <c r="L154" s="4" t="s">
        <v>142</v>
      </c>
      <c r="M154" s="4">
        <v>1948</v>
      </c>
    </row>
    <row r="155" spans="1:13" ht="68" x14ac:dyDescent="0.2">
      <c r="A155" s="4">
        <f t="shared" si="3"/>
        <v>154</v>
      </c>
      <c r="B155" s="6" t="s">
        <v>1159</v>
      </c>
      <c r="C155" s="4" t="s">
        <v>1160</v>
      </c>
      <c r="D155" s="4" t="s">
        <v>1161</v>
      </c>
      <c r="E155" s="4" t="s">
        <v>88</v>
      </c>
      <c r="F155" s="4" t="s">
        <v>88</v>
      </c>
      <c r="G155" s="6" t="s">
        <v>180</v>
      </c>
      <c r="H155" s="6">
        <v>200</v>
      </c>
      <c r="I155" s="6">
        <v>494.20000000000005</v>
      </c>
      <c r="J155" s="6">
        <v>14000</v>
      </c>
      <c r="K155" s="6" t="s">
        <v>181</v>
      </c>
      <c r="L155" s="6" t="s">
        <v>182</v>
      </c>
      <c r="M155" s="4">
        <v>1984</v>
      </c>
    </row>
    <row r="156" spans="1:13" ht="51" x14ac:dyDescent="0.2">
      <c r="A156" s="4">
        <f t="shared" si="3"/>
        <v>155</v>
      </c>
      <c r="B156" s="4" t="s">
        <v>402</v>
      </c>
      <c r="C156" s="4" t="s">
        <v>307</v>
      </c>
      <c r="D156" s="2" t="s">
        <v>315</v>
      </c>
      <c r="E156" s="4" t="s">
        <v>88</v>
      </c>
      <c r="F156" s="4" t="s">
        <v>88</v>
      </c>
      <c r="G156" s="4" t="s">
        <v>316</v>
      </c>
      <c r="H156" s="6">
        <v>400</v>
      </c>
      <c r="I156" s="6">
        <v>988.40000000000009</v>
      </c>
      <c r="J156" s="6">
        <v>13400</v>
      </c>
      <c r="K156" s="4" t="s">
        <v>317</v>
      </c>
      <c r="L156" s="4" t="s">
        <v>297</v>
      </c>
      <c r="M156" s="4">
        <v>1999</v>
      </c>
    </row>
    <row r="157" spans="1:13" ht="68" x14ac:dyDescent="0.2">
      <c r="A157" s="4">
        <f t="shared" si="3"/>
        <v>156</v>
      </c>
      <c r="B157" s="4" t="s">
        <v>8</v>
      </c>
      <c r="C157" s="4" t="s">
        <v>51</v>
      </c>
      <c r="D157" s="4" t="s">
        <v>57</v>
      </c>
      <c r="E157" s="4" t="s">
        <v>88</v>
      </c>
      <c r="F157" s="4" t="s">
        <v>88</v>
      </c>
      <c r="G157" s="4" t="s">
        <v>143</v>
      </c>
      <c r="H157" s="6">
        <v>142</v>
      </c>
      <c r="I157" s="6">
        <v>350.88200000000001</v>
      </c>
      <c r="J157" s="6">
        <v>7571</v>
      </c>
      <c r="K157" s="4" t="s">
        <v>141</v>
      </c>
      <c r="L157" s="4" t="s">
        <v>96</v>
      </c>
      <c r="M157" s="4">
        <v>2001</v>
      </c>
    </row>
    <row r="158" spans="1:13" ht="51" x14ac:dyDescent="0.2">
      <c r="A158" s="4">
        <f t="shared" si="3"/>
        <v>157</v>
      </c>
      <c r="B158" s="4" t="s">
        <v>1055</v>
      </c>
      <c r="C158" s="4" t="s">
        <v>88</v>
      </c>
      <c r="D158" s="4" t="s">
        <v>1067</v>
      </c>
      <c r="E158" s="4"/>
      <c r="F158" s="4"/>
      <c r="G158" s="7" t="s">
        <v>1068</v>
      </c>
      <c r="H158" s="6">
        <v>2885</v>
      </c>
      <c r="I158" s="6">
        <v>7128.835</v>
      </c>
      <c r="J158" s="6">
        <v>146297</v>
      </c>
      <c r="K158" s="4" t="s">
        <v>1069</v>
      </c>
      <c r="L158" s="4" t="s">
        <v>1070</v>
      </c>
      <c r="M158" s="4">
        <v>1993</v>
      </c>
    </row>
    <row r="159" spans="1:13" ht="102" x14ac:dyDescent="0.2">
      <c r="A159" s="4">
        <f t="shared" si="3"/>
        <v>158</v>
      </c>
      <c r="B159" s="4" t="s">
        <v>38</v>
      </c>
      <c r="C159" s="4" t="s">
        <v>36</v>
      </c>
      <c r="D159" s="4" t="s">
        <v>39</v>
      </c>
      <c r="E159" s="4" t="s">
        <v>88</v>
      </c>
      <c r="F159" s="4" t="s">
        <v>88</v>
      </c>
      <c r="G159" s="4" t="s">
        <v>112</v>
      </c>
      <c r="H159" s="6">
        <v>330</v>
      </c>
      <c r="I159" s="6">
        <v>815.43000000000006</v>
      </c>
      <c r="J159" s="6">
        <v>11000</v>
      </c>
      <c r="K159" s="4" t="s">
        <v>111</v>
      </c>
      <c r="L159" s="4" t="s">
        <v>164</v>
      </c>
      <c r="M159" s="4">
        <v>1951</v>
      </c>
    </row>
    <row r="160" spans="1:13" ht="136" x14ac:dyDescent="0.2">
      <c r="A160" s="4">
        <f t="shared" si="3"/>
        <v>159</v>
      </c>
      <c r="B160" s="4" t="s">
        <v>402</v>
      </c>
      <c r="C160" s="4" t="s">
        <v>298</v>
      </c>
      <c r="D160" s="2" t="s">
        <v>318</v>
      </c>
      <c r="E160" s="4" t="s">
        <v>88</v>
      </c>
      <c r="F160" s="4" t="s">
        <v>88</v>
      </c>
      <c r="G160" s="4" t="s">
        <v>319</v>
      </c>
      <c r="H160" s="6">
        <v>1600</v>
      </c>
      <c r="I160" s="6">
        <v>3953.6000000000004</v>
      </c>
      <c r="J160" s="6">
        <v>80000</v>
      </c>
      <c r="K160" s="4" t="s">
        <v>320</v>
      </c>
      <c r="L160" s="4" t="s">
        <v>321</v>
      </c>
      <c r="M160" s="4">
        <v>1955</v>
      </c>
    </row>
    <row r="161" spans="1:13" ht="51" x14ac:dyDescent="0.2">
      <c r="A161" s="4">
        <f t="shared" si="3"/>
        <v>160</v>
      </c>
      <c r="B161" s="4" t="s">
        <v>404</v>
      </c>
      <c r="C161" s="7" t="s">
        <v>410</v>
      </c>
      <c r="D161" s="4" t="s">
        <v>435</v>
      </c>
      <c r="E161" s="4" t="s">
        <v>88</v>
      </c>
      <c r="F161" s="4" t="s">
        <v>88</v>
      </c>
      <c r="G161" s="4" t="s">
        <v>436</v>
      </c>
      <c r="H161" s="4">
        <v>1</v>
      </c>
      <c r="I161" s="6">
        <f>H161*2.471</f>
        <v>2.4710000000000001</v>
      </c>
      <c r="J161" s="6">
        <v>50</v>
      </c>
      <c r="K161" s="4" t="s">
        <v>437</v>
      </c>
      <c r="L161" s="4" t="s">
        <v>409</v>
      </c>
      <c r="M161" s="4">
        <v>1936</v>
      </c>
    </row>
    <row r="162" spans="1:13" ht="187" x14ac:dyDescent="0.2">
      <c r="A162" s="4">
        <f t="shared" si="3"/>
        <v>161</v>
      </c>
      <c r="B162" s="4" t="s">
        <v>404</v>
      </c>
      <c r="C162" s="4" t="s">
        <v>404</v>
      </c>
      <c r="D162" s="4" t="s">
        <v>438</v>
      </c>
      <c r="E162" s="4" t="s">
        <v>88</v>
      </c>
      <c r="F162" s="4" t="s">
        <v>88</v>
      </c>
      <c r="G162" s="4" t="s">
        <v>439</v>
      </c>
      <c r="H162" s="4" t="s">
        <v>440</v>
      </c>
      <c r="I162" s="6">
        <v>26686</v>
      </c>
      <c r="J162" s="6">
        <v>635500</v>
      </c>
      <c r="K162" s="4" t="s">
        <v>441</v>
      </c>
      <c r="L162" s="4" t="s">
        <v>442</v>
      </c>
      <c r="M162" s="4">
        <v>2099</v>
      </c>
    </row>
    <row r="163" spans="1:13" ht="85" x14ac:dyDescent="0.2">
      <c r="A163" s="4">
        <f t="shared" si="3"/>
        <v>162</v>
      </c>
      <c r="B163" s="4" t="s">
        <v>404</v>
      </c>
      <c r="C163" s="4" t="s">
        <v>425</v>
      </c>
      <c r="D163" s="4" t="s">
        <v>443</v>
      </c>
      <c r="E163" s="4" t="s">
        <v>88</v>
      </c>
      <c r="F163" s="4" t="s">
        <v>88</v>
      </c>
      <c r="G163" s="4" t="s">
        <v>427</v>
      </c>
      <c r="H163" s="4">
        <v>48</v>
      </c>
      <c r="I163" s="6">
        <f>H163*2.471</f>
        <v>118.608</v>
      </c>
      <c r="J163" s="6">
        <v>1010</v>
      </c>
      <c r="K163" s="4" t="s">
        <v>444</v>
      </c>
      <c r="L163" s="4" t="s">
        <v>409</v>
      </c>
      <c r="M163" s="4">
        <v>1937</v>
      </c>
    </row>
    <row r="164" spans="1:13" ht="136" x14ac:dyDescent="0.2">
      <c r="A164" s="4">
        <f t="shared" si="3"/>
        <v>163</v>
      </c>
      <c r="B164" s="4" t="s">
        <v>402</v>
      </c>
      <c r="C164" s="4" t="s">
        <v>300</v>
      </c>
      <c r="D164" s="2" t="s">
        <v>322</v>
      </c>
      <c r="E164" s="4" t="s">
        <v>88</v>
      </c>
      <c r="F164" s="4" t="s">
        <v>88</v>
      </c>
      <c r="G164" s="13" t="s">
        <v>299</v>
      </c>
      <c r="H164" s="6">
        <v>1865</v>
      </c>
      <c r="I164" s="6">
        <v>4608.415</v>
      </c>
      <c r="J164" s="6">
        <v>112000</v>
      </c>
      <c r="K164" s="4" t="s">
        <v>323</v>
      </c>
      <c r="L164" s="4" t="s">
        <v>297</v>
      </c>
      <c r="M164" s="4">
        <v>1937</v>
      </c>
    </row>
    <row r="165" spans="1:13" ht="68" x14ac:dyDescent="0.2">
      <c r="A165" s="4">
        <f t="shared" si="3"/>
        <v>164</v>
      </c>
      <c r="B165" s="4" t="s">
        <v>402</v>
      </c>
      <c r="C165" s="4" t="s">
        <v>324</v>
      </c>
      <c r="D165" s="2" t="s">
        <v>325</v>
      </c>
      <c r="E165" s="4" t="s">
        <v>88</v>
      </c>
      <c r="F165" s="4" t="s">
        <v>88</v>
      </c>
      <c r="G165" s="4" t="s">
        <v>326</v>
      </c>
      <c r="H165" s="6">
        <v>60</v>
      </c>
      <c r="I165" s="6">
        <v>148.26</v>
      </c>
      <c r="J165" s="6">
        <v>2000</v>
      </c>
      <c r="K165" s="4" t="s">
        <v>327</v>
      </c>
      <c r="L165" s="4" t="s">
        <v>297</v>
      </c>
      <c r="M165" s="4">
        <v>2010</v>
      </c>
    </row>
    <row r="166" spans="1:13" ht="51" x14ac:dyDescent="0.2">
      <c r="A166" s="4">
        <f t="shared" si="3"/>
        <v>165</v>
      </c>
      <c r="B166" s="4" t="s">
        <v>402</v>
      </c>
      <c r="C166" s="2" t="s">
        <v>298</v>
      </c>
      <c r="D166" s="2" t="s">
        <v>328</v>
      </c>
      <c r="E166" s="4" t="s">
        <v>88</v>
      </c>
      <c r="F166" s="4" t="s">
        <v>88</v>
      </c>
      <c r="G166" s="4" t="s">
        <v>329</v>
      </c>
      <c r="H166" s="6">
        <v>380</v>
      </c>
      <c r="I166" s="6">
        <v>938.98</v>
      </c>
      <c r="J166" s="6">
        <v>19500</v>
      </c>
      <c r="K166" s="4" t="s">
        <v>330</v>
      </c>
      <c r="L166" s="4" t="s">
        <v>297</v>
      </c>
      <c r="M166" s="4">
        <v>1937</v>
      </c>
    </row>
    <row r="167" spans="1:13" ht="102" x14ac:dyDescent="0.2">
      <c r="A167" s="4">
        <f t="shared" si="3"/>
        <v>166</v>
      </c>
      <c r="B167" s="4" t="s">
        <v>1055</v>
      </c>
      <c r="C167" s="4" t="s">
        <v>88</v>
      </c>
      <c r="D167" s="4" t="s">
        <v>1071</v>
      </c>
      <c r="E167" s="4"/>
      <c r="F167" s="4"/>
      <c r="G167" s="7" t="s">
        <v>1072</v>
      </c>
      <c r="H167" s="6">
        <v>20291</v>
      </c>
      <c r="I167" s="6">
        <v>50139.061000000002</v>
      </c>
      <c r="J167" s="6">
        <v>918024</v>
      </c>
      <c r="K167" s="4" t="s">
        <v>1073</v>
      </c>
      <c r="L167" s="4" t="s">
        <v>1074</v>
      </c>
      <c r="M167" s="4">
        <v>1977</v>
      </c>
    </row>
    <row r="168" spans="1:13" ht="51" x14ac:dyDescent="0.2">
      <c r="A168" s="4">
        <f t="shared" si="3"/>
        <v>167</v>
      </c>
      <c r="B168" s="6" t="s">
        <v>1158</v>
      </c>
      <c r="C168" s="6" t="s">
        <v>956</v>
      </c>
      <c r="D168" s="6" t="s">
        <v>951</v>
      </c>
      <c r="E168" s="4"/>
      <c r="F168" s="6"/>
      <c r="G168" s="6" t="s">
        <v>952</v>
      </c>
      <c r="H168" s="6">
        <v>125</v>
      </c>
      <c r="I168" s="6">
        <f>H168*2.471</f>
        <v>308.875</v>
      </c>
      <c r="J168" s="6">
        <v>400</v>
      </c>
      <c r="K168" s="6" t="s">
        <v>953</v>
      </c>
      <c r="L168" s="6" t="s">
        <v>88</v>
      </c>
      <c r="M168" s="15">
        <v>1998</v>
      </c>
    </row>
    <row r="169" spans="1:13" ht="34" x14ac:dyDescent="0.2">
      <c r="A169" s="4">
        <f t="shared" si="3"/>
        <v>168</v>
      </c>
      <c r="B169" s="4" t="s">
        <v>8</v>
      </c>
      <c r="C169" s="4" t="s">
        <v>36</v>
      </c>
      <c r="D169" s="4" t="s">
        <v>202</v>
      </c>
      <c r="E169" s="4" t="s">
        <v>88</v>
      </c>
      <c r="F169" s="4" t="s">
        <v>88</v>
      </c>
      <c r="G169" s="4" t="s">
        <v>203</v>
      </c>
      <c r="H169" s="6">
        <v>115</v>
      </c>
      <c r="I169" s="6">
        <v>284.16500000000002</v>
      </c>
      <c r="J169" s="6">
        <v>3400</v>
      </c>
      <c r="K169" s="4" t="s">
        <v>204</v>
      </c>
      <c r="L169" s="4" t="s">
        <v>76</v>
      </c>
      <c r="M169" s="4">
        <v>2000</v>
      </c>
    </row>
    <row r="170" spans="1:13" ht="119" x14ac:dyDescent="0.2">
      <c r="A170" s="4">
        <f t="shared" si="3"/>
        <v>169</v>
      </c>
      <c r="B170" s="4" t="s">
        <v>770</v>
      </c>
      <c r="C170" s="4" t="s">
        <v>88</v>
      </c>
      <c r="D170" s="4" t="s">
        <v>779</v>
      </c>
      <c r="E170" s="4" t="s">
        <v>88</v>
      </c>
      <c r="F170" s="4" t="s">
        <v>88</v>
      </c>
      <c r="G170" s="4" t="s">
        <v>772</v>
      </c>
      <c r="H170" s="6">
        <v>526</v>
      </c>
      <c r="I170" s="6">
        <v>1299.7460000000001</v>
      </c>
      <c r="J170" s="6" t="s">
        <v>780</v>
      </c>
      <c r="K170" s="4" t="s">
        <v>781</v>
      </c>
      <c r="L170" s="4" t="s">
        <v>782</v>
      </c>
      <c r="M170" s="4">
        <v>1937</v>
      </c>
    </row>
    <row r="171" spans="1:13" ht="170" x14ac:dyDescent="0.2">
      <c r="A171" s="4">
        <f t="shared" si="3"/>
        <v>170</v>
      </c>
      <c r="B171" s="4" t="s">
        <v>402</v>
      </c>
      <c r="C171" s="4" t="s">
        <v>300</v>
      </c>
      <c r="D171" s="4" t="s">
        <v>331</v>
      </c>
      <c r="E171" s="4" t="s">
        <v>88</v>
      </c>
      <c r="F171" s="4" t="s">
        <v>88</v>
      </c>
      <c r="G171" s="4" t="s">
        <v>332</v>
      </c>
      <c r="H171" s="6">
        <v>1314</v>
      </c>
      <c r="I171" s="6">
        <v>3246.8940000000002</v>
      </c>
      <c r="J171" s="6">
        <v>67387</v>
      </c>
      <c r="K171" s="4" t="s">
        <v>333</v>
      </c>
      <c r="L171" s="4" t="s">
        <v>334</v>
      </c>
      <c r="M171" s="4">
        <v>1990</v>
      </c>
    </row>
    <row r="172" spans="1:13" ht="153" x14ac:dyDescent="0.2">
      <c r="A172" s="4">
        <f t="shared" si="3"/>
        <v>171</v>
      </c>
      <c r="B172" s="4" t="s">
        <v>178</v>
      </c>
      <c r="C172" s="4" t="s">
        <v>179</v>
      </c>
      <c r="D172" s="4" t="s">
        <v>205</v>
      </c>
      <c r="E172" s="4" t="s">
        <v>88</v>
      </c>
      <c r="F172" s="4" t="s">
        <v>88</v>
      </c>
      <c r="G172" s="4" t="s">
        <v>206</v>
      </c>
      <c r="H172" s="6">
        <v>83839</v>
      </c>
      <c r="I172" s="6">
        <v>207166.16899999999</v>
      </c>
      <c r="J172" s="20">
        <v>3531861</v>
      </c>
      <c r="K172" s="7" t="s">
        <v>1153</v>
      </c>
      <c r="L172" s="4" t="s">
        <v>207</v>
      </c>
      <c r="M172" s="4">
        <v>1937</v>
      </c>
    </row>
    <row r="173" spans="1:13" ht="340" x14ac:dyDescent="0.2">
      <c r="A173" s="4">
        <f t="shared" si="3"/>
        <v>172</v>
      </c>
      <c r="B173" s="4" t="s">
        <v>178</v>
      </c>
      <c r="C173" s="4" t="s">
        <v>179</v>
      </c>
      <c r="D173" s="4" t="s">
        <v>208</v>
      </c>
      <c r="E173" s="4" t="s">
        <v>88</v>
      </c>
      <c r="F173" s="4" t="s">
        <v>88</v>
      </c>
      <c r="G173" s="4" t="s">
        <v>209</v>
      </c>
      <c r="H173" s="6">
        <v>2211</v>
      </c>
      <c r="I173" s="6">
        <v>5463.3810000000003</v>
      </c>
      <c r="J173" s="6">
        <v>7698</v>
      </c>
      <c r="K173" s="4" t="s">
        <v>210</v>
      </c>
      <c r="L173" s="4" t="s">
        <v>211</v>
      </c>
      <c r="M173" s="4">
        <v>1966</v>
      </c>
    </row>
    <row r="174" spans="1:13" ht="153" x14ac:dyDescent="0.2">
      <c r="A174" s="4">
        <f t="shared" si="3"/>
        <v>173</v>
      </c>
      <c r="B174" s="4" t="s">
        <v>970</v>
      </c>
      <c r="C174" s="4" t="s">
        <v>1031</v>
      </c>
      <c r="D174" s="4" t="s">
        <v>1042</v>
      </c>
      <c r="E174" s="4"/>
      <c r="F174" s="4"/>
      <c r="G174" s="4" t="s">
        <v>1043</v>
      </c>
      <c r="H174" s="6">
        <v>1705</v>
      </c>
      <c r="I174" s="6">
        <v>4213.0550000000003</v>
      </c>
      <c r="J174" s="6">
        <v>49701</v>
      </c>
      <c r="K174" s="4" t="s">
        <v>1157</v>
      </c>
      <c r="L174" s="4" t="s">
        <v>1156</v>
      </c>
      <c r="M174" s="4">
        <v>1977</v>
      </c>
    </row>
    <row r="175" spans="1:13" ht="85" x14ac:dyDescent="0.2">
      <c r="A175" s="4">
        <f t="shared" si="3"/>
        <v>174</v>
      </c>
      <c r="B175" s="4" t="s">
        <v>970</v>
      </c>
      <c r="C175" s="4" t="s">
        <v>1031</v>
      </c>
      <c r="D175" s="4" t="s">
        <v>1044</v>
      </c>
      <c r="E175" s="4"/>
      <c r="F175" s="4"/>
      <c r="G175" s="4" t="s">
        <v>1045</v>
      </c>
      <c r="H175" s="6">
        <v>58</v>
      </c>
      <c r="I175" s="6">
        <v>143.31800000000001</v>
      </c>
      <c r="J175" s="6">
        <v>1400</v>
      </c>
      <c r="K175" s="4" t="s">
        <v>364</v>
      </c>
      <c r="L175" s="4" t="s">
        <v>1046</v>
      </c>
      <c r="M175" s="4">
        <v>1977</v>
      </c>
    </row>
    <row r="176" spans="1:13" ht="85" x14ac:dyDescent="0.2">
      <c r="A176" s="4">
        <f t="shared" si="3"/>
        <v>175</v>
      </c>
      <c r="B176" s="4" t="s">
        <v>178</v>
      </c>
      <c r="C176" s="4" t="s">
        <v>179</v>
      </c>
      <c r="D176" s="4" t="s">
        <v>212</v>
      </c>
      <c r="E176" s="4" t="s">
        <v>88</v>
      </c>
      <c r="F176" s="4" t="s">
        <v>88</v>
      </c>
      <c r="G176" s="4" t="s">
        <v>213</v>
      </c>
      <c r="H176" s="6">
        <v>538</v>
      </c>
      <c r="I176" s="6">
        <v>1329.3980000000001</v>
      </c>
      <c r="J176" s="6">
        <v>15000</v>
      </c>
      <c r="K176" s="4" t="s">
        <v>214</v>
      </c>
      <c r="L176" s="4" t="s">
        <v>215</v>
      </c>
      <c r="M176" s="4">
        <v>1999</v>
      </c>
    </row>
    <row r="177" spans="1:13" ht="68" x14ac:dyDescent="0.2">
      <c r="A177" s="4">
        <f t="shared" si="3"/>
        <v>176</v>
      </c>
      <c r="B177" s="4" t="s">
        <v>8</v>
      </c>
      <c r="C177" s="4" t="s">
        <v>51</v>
      </c>
      <c r="D177" s="4" t="s">
        <v>58</v>
      </c>
      <c r="E177" s="4" t="s">
        <v>88</v>
      </c>
      <c r="F177" s="4" t="s">
        <v>88</v>
      </c>
      <c r="G177" s="4" t="s">
        <v>75</v>
      </c>
      <c r="H177" s="6">
        <v>48</v>
      </c>
      <c r="I177" s="6">
        <v>118.608</v>
      </c>
      <c r="J177" s="6">
        <v>2377</v>
      </c>
      <c r="K177" s="4" t="s">
        <v>144</v>
      </c>
      <c r="L177" s="4" t="s">
        <v>176</v>
      </c>
      <c r="M177" s="4">
        <v>1997</v>
      </c>
    </row>
    <row r="178" spans="1:13" ht="136" x14ac:dyDescent="0.2">
      <c r="A178" s="4">
        <f t="shared" si="3"/>
        <v>177</v>
      </c>
      <c r="B178" s="4" t="s">
        <v>802</v>
      </c>
      <c r="C178" s="4" t="s">
        <v>802</v>
      </c>
      <c r="D178" s="4" t="s">
        <v>949</v>
      </c>
      <c r="E178" s="4"/>
      <c r="F178" s="4"/>
      <c r="G178" s="4" t="s">
        <v>1122</v>
      </c>
      <c r="H178" s="6">
        <v>3900</v>
      </c>
      <c r="I178" s="6">
        <v>310000</v>
      </c>
      <c r="J178" s="6">
        <v>312000</v>
      </c>
      <c r="K178" s="4" t="s">
        <v>808</v>
      </c>
      <c r="L178" s="4" t="s">
        <v>808</v>
      </c>
      <c r="M178" s="4">
        <v>1976</v>
      </c>
    </row>
    <row r="179" spans="1:13" ht="153" x14ac:dyDescent="0.2">
      <c r="A179" s="4">
        <f t="shared" si="3"/>
        <v>178</v>
      </c>
      <c r="B179" s="4" t="s">
        <v>404</v>
      </c>
      <c r="C179" s="4" t="s">
        <v>404</v>
      </c>
      <c r="D179" s="4" t="s">
        <v>445</v>
      </c>
      <c r="E179" s="4" t="s">
        <v>88</v>
      </c>
      <c r="F179" s="4" t="s">
        <v>88</v>
      </c>
      <c r="G179" s="4" t="s">
        <v>446</v>
      </c>
      <c r="H179" s="4" t="s">
        <v>447</v>
      </c>
      <c r="I179" s="4">
        <v>1656</v>
      </c>
      <c r="J179" s="6">
        <v>20000</v>
      </c>
      <c r="K179" s="4" t="s">
        <v>448</v>
      </c>
      <c r="L179" s="4" t="s">
        <v>449</v>
      </c>
      <c r="M179" s="4">
        <v>1990</v>
      </c>
    </row>
    <row r="180" spans="1:13" ht="51" x14ac:dyDescent="0.2">
      <c r="A180" s="4">
        <f t="shared" si="3"/>
        <v>179</v>
      </c>
      <c r="B180" s="4" t="s">
        <v>516</v>
      </c>
      <c r="C180" s="4" t="s">
        <v>535</v>
      </c>
      <c r="D180" s="4" t="s">
        <v>549</v>
      </c>
      <c r="E180" s="4" t="s">
        <v>88</v>
      </c>
      <c r="F180" s="10"/>
      <c r="G180" s="4" t="s">
        <v>550</v>
      </c>
      <c r="H180" s="9">
        <v>2760</v>
      </c>
      <c r="I180" s="9">
        <f>H180*2.471</f>
        <v>6819.96</v>
      </c>
      <c r="J180" s="6">
        <v>125000</v>
      </c>
      <c r="K180" s="4" t="s">
        <v>551</v>
      </c>
      <c r="L180" s="4" t="s">
        <v>88</v>
      </c>
      <c r="M180" s="10">
        <v>27684</v>
      </c>
    </row>
    <row r="181" spans="1:13" ht="68" x14ac:dyDescent="0.2">
      <c r="A181" s="4">
        <f t="shared" si="3"/>
        <v>180</v>
      </c>
      <c r="B181" s="4" t="s">
        <v>178</v>
      </c>
      <c r="C181" s="4" t="s">
        <v>256</v>
      </c>
      <c r="D181" s="4" t="s">
        <v>277</v>
      </c>
      <c r="E181" s="4" t="s">
        <v>88</v>
      </c>
      <c r="F181" s="4" t="s">
        <v>88</v>
      </c>
      <c r="G181" s="4" t="s">
        <v>278</v>
      </c>
      <c r="H181" s="6">
        <v>41</v>
      </c>
      <c r="I181" s="6">
        <v>101.31100000000001</v>
      </c>
      <c r="J181" s="6">
        <v>2310</v>
      </c>
      <c r="K181" s="4" t="s">
        <v>279</v>
      </c>
      <c r="L181" s="4" t="s">
        <v>88</v>
      </c>
      <c r="M181" s="4">
        <v>1993</v>
      </c>
    </row>
    <row r="182" spans="1:13" ht="34" x14ac:dyDescent="0.2">
      <c r="A182" s="4">
        <f t="shared" si="3"/>
        <v>181</v>
      </c>
      <c r="B182" s="4" t="s">
        <v>970</v>
      </c>
      <c r="C182" s="4" t="s">
        <v>971</v>
      </c>
      <c r="D182" s="4" t="s">
        <v>1091</v>
      </c>
      <c r="E182" s="4"/>
      <c r="F182" s="4"/>
      <c r="G182" s="4" t="s">
        <v>1106</v>
      </c>
      <c r="H182" s="6">
        <v>320</v>
      </c>
      <c r="I182" s="6">
        <v>790.72</v>
      </c>
      <c r="J182" s="6">
        <v>25000</v>
      </c>
      <c r="K182" s="4" t="s">
        <v>1108</v>
      </c>
      <c r="L182" s="16" t="s">
        <v>987</v>
      </c>
      <c r="M182" s="4">
        <v>2009</v>
      </c>
    </row>
    <row r="183" spans="1:13" ht="102" x14ac:dyDescent="0.2">
      <c r="A183" s="4">
        <f t="shared" si="3"/>
        <v>182</v>
      </c>
      <c r="B183" s="4" t="s">
        <v>8</v>
      </c>
      <c r="C183" s="4" t="s">
        <v>8</v>
      </c>
      <c r="D183" s="4" t="s">
        <v>41</v>
      </c>
      <c r="E183" s="4" t="s">
        <v>88</v>
      </c>
      <c r="F183" s="4" t="s">
        <v>88</v>
      </c>
      <c r="G183" s="4" t="s">
        <v>116</v>
      </c>
      <c r="H183" s="6">
        <v>2626</v>
      </c>
      <c r="I183" s="6">
        <v>6488.8460000000005</v>
      </c>
      <c r="J183" s="6">
        <v>185000</v>
      </c>
      <c r="K183" s="4" t="s">
        <v>115</v>
      </c>
      <c r="L183" s="16" t="s">
        <v>97</v>
      </c>
      <c r="M183" s="4">
        <v>1975</v>
      </c>
    </row>
    <row r="184" spans="1:13" ht="119" x14ac:dyDescent="0.2">
      <c r="A184" s="4">
        <f t="shared" si="3"/>
        <v>183</v>
      </c>
      <c r="B184" s="4" t="s">
        <v>770</v>
      </c>
      <c r="C184" s="4" t="s">
        <v>88</v>
      </c>
      <c r="D184" s="4" t="s">
        <v>783</v>
      </c>
      <c r="E184" s="4" t="s">
        <v>88</v>
      </c>
      <c r="F184" s="4" t="s">
        <v>88</v>
      </c>
      <c r="G184" s="4" t="s">
        <v>784</v>
      </c>
      <c r="H184" s="6">
        <v>310</v>
      </c>
      <c r="I184" s="6">
        <v>766.01</v>
      </c>
      <c r="J184" s="9" t="s">
        <v>785</v>
      </c>
      <c r="K184" s="4" t="s">
        <v>786</v>
      </c>
      <c r="L184" s="4" t="s">
        <v>88</v>
      </c>
      <c r="M184" s="4">
        <v>1995</v>
      </c>
    </row>
    <row r="185" spans="1:13" ht="51" x14ac:dyDescent="0.2">
      <c r="A185" s="4">
        <f t="shared" si="3"/>
        <v>184</v>
      </c>
      <c r="B185" s="4" t="s">
        <v>516</v>
      </c>
      <c r="C185" s="4" t="s">
        <v>573</v>
      </c>
      <c r="D185" s="4" t="s">
        <v>612</v>
      </c>
      <c r="E185" s="4" t="s">
        <v>613</v>
      </c>
      <c r="F185" s="4"/>
      <c r="G185" s="4" t="s">
        <v>520</v>
      </c>
      <c r="H185" s="6">
        <v>1.57</v>
      </c>
      <c r="I185" s="6">
        <f>H185*2.471</f>
        <v>3.8794700000000004</v>
      </c>
      <c r="J185" s="6">
        <v>60</v>
      </c>
      <c r="K185" s="4" t="s">
        <v>521</v>
      </c>
      <c r="L185" s="4" t="s">
        <v>614</v>
      </c>
      <c r="M185" s="10">
        <v>13727</v>
      </c>
    </row>
    <row r="186" spans="1:13" ht="102" x14ac:dyDescent="0.2">
      <c r="A186" s="4">
        <f t="shared" si="3"/>
        <v>185</v>
      </c>
      <c r="B186" s="4" t="s">
        <v>178</v>
      </c>
      <c r="C186" s="4" t="s">
        <v>256</v>
      </c>
      <c r="D186" s="4" t="s">
        <v>1093</v>
      </c>
      <c r="E186" s="4" t="s">
        <v>88</v>
      </c>
      <c r="F186" s="4" t="s">
        <v>88</v>
      </c>
      <c r="G186" s="4" t="s">
        <v>280</v>
      </c>
      <c r="H186" s="6">
        <v>1650</v>
      </c>
      <c r="I186" s="6">
        <v>4077.15</v>
      </c>
      <c r="J186" s="6">
        <v>61022</v>
      </c>
      <c r="K186" s="4" t="s">
        <v>281</v>
      </c>
      <c r="L186" s="4" t="s">
        <v>271</v>
      </c>
      <c r="M186" s="4">
        <v>1937</v>
      </c>
    </row>
    <row r="187" spans="1:13" ht="51" x14ac:dyDescent="0.2">
      <c r="A187" s="4">
        <f t="shared" si="3"/>
        <v>186</v>
      </c>
      <c r="B187" s="4" t="s">
        <v>178</v>
      </c>
      <c r="C187" s="4" t="s">
        <v>179</v>
      </c>
      <c r="D187" s="7" t="s">
        <v>1168</v>
      </c>
      <c r="E187" s="4" t="s">
        <v>88</v>
      </c>
      <c r="F187" s="4" t="s">
        <v>88</v>
      </c>
      <c r="G187" s="4" t="s">
        <v>1169</v>
      </c>
      <c r="H187" s="6">
        <v>145</v>
      </c>
      <c r="I187" s="6">
        <f>H187*2.471</f>
        <v>358.29500000000002</v>
      </c>
      <c r="J187" s="6">
        <v>800</v>
      </c>
      <c r="K187" s="4" t="s">
        <v>140</v>
      </c>
      <c r="L187" s="4" t="s">
        <v>88</v>
      </c>
      <c r="M187" s="4">
        <v>2023</v>
      </c>
    </row>
    <row r="188" spans="1:13" ht="136" x14ac:dyDescent="0.2">
      <c r="A188" s="4">
        <f t="shared" si="3"/>
        <v>187</v>
      </c>
      <c r="B188" s="4" t="s">
        <v>516</v>
      </c>
      <c r="C188" s="4" t="s">
        <v>656</v>
      </c>
      <c r="D188" s="4" t="s">
        <v>680</v>
      </c>
      <c r="E188" s="7" t="s">
        <v>681</v>
      </c>
      <c r="F188" s="7"/>
      <c r="G188" s="4" t="s">
        <v>593</v>
      </c>
      <c r="H188" s="6">
        <v>36</v>
      </c>
      <c r="I188" s="6">
        <f>H188*2.471</f>
        <v>88.956000000000003</v>
      </c>
      <c r="J188" s="6">
        <v>1200</v>
      </c>
      <c r="K188" s="4" t="s">
        <v>364</v>
      </c>
      <c r="L188" s="4" t="s">
        <v>660</v>
      </c>
      <c r="M188" s="12">
        <v>13727</v>
      </c>
    </row>
    <row r="189" spans="1:13" ht="102" x14ac:dyDescent="0.2">
      <c r="A189" s="4">
        <f t="shared" si="3"/>
        <v>188</v>
      </c>
      <c r="B189" s="4" t="s">
        <v>402</v>
      </c>
      <c r="C189" s="4" t="s">
        <v>324</v>
      </c>
      <c r="D189" s="2" t="s">
        <v>335</v>
      </c>
      <c r="E189" s="4" t="s">
        <v>88</v>
      </c>
      <c r="F189" s="4" t="s">
        <v>88</v>
      </c>
      <c r="G189" s="4" t="s">
        <v>336</v>
      </c>
      <c r="H189" s="6">
        <v>20</v>
      </c>
      <c r="I189" s="6">
        <v>49.42</v>
      </c>
      <c r="J189" s="6">
        <v>1260</v>
      </c>
      <c r="K189" s="4" t="s">
        <v>327</v>
      </c>
      <c r="L189" s="4" t="s">
        <v>297</v>
      </c>
      <c r="M189" s="4">
        <v>1965</v>
      </c>
    </row>
    <row r="190" spans="1:13" ht="102" x14ac:dyDescent="0.2">
      <c r="A190" s="4">
        <f t="shared" si="3"/>
        <v>189</v>
      </c>
      <c r="B190" s="4" t="s">
        <v>404</v>
      </c>
      <c r="C190" s="4" t="s">
        <v>425</v>
      </c>
      <c r="D190" s="4" t="s">
        <v>450</v>
      </c>
      <c r="E190" s="4" t="s">
        <v>88</v>
      </c>
      <c r="F190" s="4" t="s">
        <v>88</v>
      </c>
      <c r="G190" s="4" t="s">
        <v>451</v>
      </c>
      <c r="H190" s="4" t="s">
        <v>452</v>
      </c>
      <c r="I190" s="4">
        <v>3560</v>
      </c>
      <c r="J190" s="6">
        <v>90000</v>
      </c>
      <c r="K190" s="4" t="s">
        <v>437</v>
      </c>
      <c r="L190" s="4" t="s">
        <v>453</v>
      </c>
      <c r="M190" s="4">
        <v>1937</v>
      </c>
    </row>
    <row r="191" spans="1:13" ht="187" x14ac:dyDescent="0.2">
      <c r="A191" s="4">
        <f t="shared" si="3"/>
        <v>190</v>
      </c>
      <c r="B191" s="4" t="s">
        <v>402</v>
      </c>
      <c r="C191" s="4" t="s">
        <v>324</v>
      </c>
      <c r="D191" s="2" t="s">
        <v>337</v>
      </c>
      <c r="E191" s="4" t="s">
        <v>88</v>
      </c>
      <c r="F191" s="4" t="s">
        <v>88</v>
      </c>
      <c r="G191" s="4" t="s">
        <v>338</v>
      </c>
      <c r="H191" s="6">
        <v>54</v>
      </c>
      <c r="I191" s="6">
        <v>133.434</v>
      </c>
      <c r="J191" s="6">
        <v>840</v>
      </c>
      <c r="K191" s="4" t="s">
        <v>327</v>
      </c>
      <c r="L191" s="4" t="s">
        <v>297</v>
      </c>
      <c r="M191" s="4">
        <v>1945</v>
      </c>
    </row>
    <row r="192" spans="1:13" ht="136" x14ac:dyDescent="0.2">
      <c r="A192" s="4">
        <f t="shared" si="3"/>
        <v>191</v>
      </c>
      <c r="B192" s="4" t="s">
        <v>970</v>
      </c>
      <c r="C192" s="4" t="s">
        <v>971</v>
      </c>
      <c r="D192" s="4" t="s">
        <v>981</v>
      </c>
      <c r="E192" s="4"/>
      <c r="F192" s="4"/>
      <c r="G192" s="4" t="s">
        <v>982</v>
      </c>
      <c r="H192" s="6">
        <v>2100</v>
      </c>
      <c r="I192" s="6">
        <v>5189.1000000000004</v>
      </c>
      <c r="J192" s="6">
        <v>60000</v>
      </c>
      <c r="K192" s="4" t="s">
        <v>983</v>
      </c>
      <c r="L192" s="4" t="s">
        <v>88</v>
      </c>
      <c r="M192" s="17" t="s">
        <v>984</v>
      </c>
    </row>
    <row r="193" spans="1:13" ht="102" x14ac:dyDescent="0.2">
      <c r="A193" s="4">
        <f t="shared" si="3"/>
        <v>192</v>
      </c>
      <c r="B193" s="4" t="s">
        <v>8</v>
      </c>
      <c r="C193" s="4" t="s">
        <v>43</v>
      </c>
      <c r="D193" s="4" t="s">
        <v>45</v>
      </c>
      <c r="E193" s="4" t="s">
        <v>88</v>
      </c>
      <c r="F193" s="4" t="s">
        <v>88</v>
      </c>
      <c r="G193" s="4" t="s">
        <v>121</v>
      </c>
      <c r="H193" s="6">
        <v>480</v>
      </c>
      <c r="I193" s="6">
        <v>1186.08</v>
      </c>
      <c r="J193" s="6">
        <v>27000</v>
      </c>
      <c r="K193" s="4" t="s">
        <v>120</v>
      </c>
      <c r="L193" s="4" t="s">
        <v>165</v>
      </c>
      <c r="M193" s="4">
        <v>2011</v>
      </c>
    </row>
    <row r="194" spans="1:13" ht="34" x14ac:dyDescent="0.2">
      <c r="A194" s="4">
        <f t="shared" si="3"/>
        <v>193</v>
      </c>
      <c r="B194" s="4" t="s">
        <v>970</v>
      </c>
      <c r="C194" s="4" t="s">
        <v>971</v>
      </c>
      <c r="D194" s="4" t="s">
        <v>985</v>
      </c>
      <c r="E194" s="4"/>
      <c r="F194" s="4"/>
      <c r="G194" s="4" t="s">
        <v>986</v>
      </c>
      <c r="H194" s="6">
        <v>2526</v>
      </c>
      <c r="I194" s="6">
        <v>6241.7460000000001</v>
      </c>
      <c r="J194" s="6">
        <v>93463</v>
      </c>
      <c r="K194" s="4" t="s">
        <v>364</v>
      </c>
      <c r="L194" s="4" t="s">
        <v>987</v>
      </c>
      <c r="M194" s="4">
        <v>1948</v>
      </c>
    </row>
    <row r="195" spans="1:13" ht="409.6" x14ac:dyDescent="0.2">
      <c r="A195" s="4">
        <f t="shared" si="3"/>
        <v>194</v>
      </c>
      <c r="B195" s="4" t="s">
        <v>516</v>
      </c>
      <c r="C195" s="4" t="s">
        <v>656</v>
      </c>
      <c r="D195" s="4" t="s">
        <v>682</v>
      </c>
      <c r="E195" s="4" t="s">
        <v>683</v>
      </c>
      <c r="F195" s="7" t="s">
        <v>684</v>
      </c>
      <c r="G195" s="4" t="s">
        <v>558</v>
      </c>
      <c r="H195" s="6" t="s">
        <v>685</v>
      </c>
      <c r="I195" s="6">
        <v>252</v>
      </c>
      <c r="J195" s="6">
        <v>4500</v>
      </c>
      <c r="K195" s="4" t="s">
        <v>559</v>
      </c>
      <c r="L195" s="4" t="s">
        <v>523</v>
      </c>
      <c r="M195" s="12">
        <v>13492</v>
      </c>
    </row>
    <row r="196" spans="1:13" ht="102" x14ac:dyDescent="0.2">
      <c r="A196" s="4">
        <f t="shared" si="3"/>
        <v>195</v>
      </c>
      <c r="B196" s="4" t="s">
        <v>744</v>
      </c>
      <c r="C196" s="4" t="s">
        <v>88</v>
      </c>
      <c r="D196" s="4" t="s">
        <v>754</v>
      </c>
      <c r="E196" s="4"/>
      <c r="F196" s="4"/>
      <c r="G196" s="4" t="s">
        <v>1125</v>
      </c>
      <c r="H196" s="6">
        <v>1400</v>
      </c>
      <c r="I196" s="6">
        <v>3459.4</v>
      </c>
      <c r="J196" s="6">
        <v>45000</v>
      </c>
      <c r="K196" s="4" t="s">
        <v>749</v>
      </c>
      <c r="L196" s="4" t="s">
        <v>750</v>
      </c>
      <c r="M196" s="4">
        <v>1936</v>
      </c>
    </row>
    <row r="197" spans="1:13" ht="170" x14ac:dyDescent="0.2">
      <c r="A197" s="4">
        <f t="shared" ref="A197:A261" si="4">1+A196</f>
        <v>196</v>
      </c>
      <c r="B197" s="6" t="s">
        <v>403</v>
      </c>
      <c r="C197" s="4" t="s">
        <v>339</v>
      </c>
      <c r="D197" s="6" t="s">
        <v>340</v>
      </c>
      <c r="E197" s="4" t="s">
        <v>88</v>
      </c>
      <c r="F197" s="4" t="s">
        <v>88</v>
      </c>
      <c r="G197" s="4" t="s">
        <v>341</v>
      </c>
      <c r="H197" s="6">
        <v>780</v>
      </c>
      <c r="I197" s="6">
        <v>1927.38</v>
      </c>
      <c r="J197" s="6">
        <v>10000</v>
      </c>
      <c r="K197" s="4" t="s">
        <v>342</v>
      </c>
      <c r="L197" s="4" t="s">
        <v>297</v>
      </c>
      <c r="M197" s="6">
        <v>1990</v>
      </c>
    </row>
    <row r="198" spans="1:13" ht="68" x14ac:dyDescent="0.2">
      <c r="A198" s="4">
        <f t="shared" si="4"/>
        <v>197</v>
      </c>
      <c r="B198" s="4" t="s">
        <v>404</v>
      </c>
      <c r="C198" s="4" t="s">
        <v>429</v>
      </c>
      <c r="D198" s="4" t="s">
        <v>454</v>
      </c>
      <c r="E198" s="4" t="s">
        <v>88</v>
      </c>
      <c r="F198" s="4" t="s">
        <v>88</v>
      </c>
      <c r="G198" s="4" t="s">
        <v>455</v>
      </c>
      <c r="H198" s="4">
        <v>771</v>
      </c>
      <c r="I198" s="6">
        <f>H198*2.471</f>
        <v>1905.1410000000001</v>
      </c>
      <c r="J198" s="6">
        <v>32571</v>
      </c>
      <c r="K198" s="4" t="s">
        <v>413</v>
      </c>
      <c r="L198" s="4" t="s">
        <v>409</v>
      </c>
      <c r="M198" s="4">
        <v>1937</v>
      </c>
    </row>
    <row r="199" spans="1:13" ht="85" x14ac:dyDescent="0.2">
      <c r="A199" s="4">
        <f t="shared" si="4"/>
        <v>198</v>
      </c>
      <c r="B199" s="13" t="s">
        <v>402</v>
      </c>
      <c r="C199" s="14" t="s">
        <v>1116</v>
      </c>
      <c r="D199" s="13" t="s">
        <v>1089</v>
      </c>
      <c r="E199" s="13"/>
      <c r="F199" s="13"/>
      <c r="G199" s="13" t="s">
        <v>1118</v>
      </c>
      <c r="H199" s="6">
        <v>1700</v>
      </c>
      <c r="I199" s="6">
        <v>4200.7</v>
      </c>
      <c r="J199" s="6">
        <v>70000</v>
      </c>
      <c r="K199" s="13" t="s">
        <v>1117</v>
      </c>
      <c r="L199" s="13" t="s">
        <v>297</v>
      </c>
      <c r="M199" s="15">
        <v>2005</v>
      </c>
    </row>
    <row r="200" spans="1:13" ht="204" x14ac:dyDescent="0.2">
      <c r="A200" s="4">
        <f t="shared" si="4"/>
        <v>199</v>
      </c>
      <c r="B200" s="4" t="s">
        <v>402</v>
      </c>
      <c r="C200" s="4" t="s">
        <v>343</v>
      </c>
      <c r="D200" s="2" t="s">
        <v>344</v>
      </c>
      <c r="E200" s="4" t="s">
        <v>88</v>
      </c>
      <c r="F200" s="4" t="s">
        <v>88</v>
      </c>
      <c r="G200" s="4" t="s">
        <v>345</v>
      </c>
      <c r="H200" s="6">
        <v>3023</v>
      </c>
      <c r="I200" s="6">
        <v>7469.8330000000005</v>
      </c>
      <c r="J200" s="6" t="s">
        <v>346</v>
      </c>
      <c r="K200" s="4" t="s">
        <v>347</v>
      </c>
      <c r="L200" s="4" t="s">
        <v>297</v>
      </c>
      <c r="M200" s="7" t="s">
        <v>348</v>
      </c>
    </row>
    <row r="201" spans="1:13" ht="68" x14ac:dyDescent="0.2">
      <c r="A201" s="4">
        <f t="shared" si="4"/>
        <v>200</v>
      </c>
      <c r="B201" s="4" t="s">
        <v>402</v>
      </c>
      <c r="C201" s="4" t="s">
        <v>343</v>
      </c>
      <c r="D201" s="2" t="s">
        <v>349</v>
      </c>
      <c r="E201" s="4" t="s">
        <v>88</v>
      </c>
      <c r="F201" s="4" t="s">
        <v>88</v>
      </c>
      <c r="G201" s="4" t="s">
        <v>350</v>
      </c>
      <c r="H201" s="6">
        <v>8</v>
      </c>
      <c r="I201" s="6">
        <v>19.768000000000001</v>
      </c>
      <c r="J201" s="6">
        <v>366</v>
      </c>
      <c r="K201" s="4" t="s">
        <v>351</v>
      </c>
      <c r="L201" s="4" t="s">
        <v>297</v>
      </c>
      <c r="M201" s="4">
        <v>1938</v>
      </c>
    </row>
    <row r="202" spans="1:13" ht="409.6" x14ac:dyDescent="0.2">
      <c r="A202" s="4">
        <f t="shared" si="4"/>
        <v>201</v>
      </c>
      <c r="B202" s="4" t="s">
        <v>516</v>
      </c>
      <c r="C202" s="4" t="s">
        <v>656</v>
      </c>
      <c r="D202" s="4" t="s">
        <v>686</v>
      </c>
      <c r="E202" s="4" t="s">
        <v>687</v>
      </c>
      <c r="F202" s="7" t="s">
        <v>688</v>
      </c>
      <c r="G202" s="4" t="s">
        <v>593</v>
      </c>
      <c r="H202" s="6" t="s">
        <v>689</v>
      </c>
      <c r="I202" s="6">
        <v>410</v>
      </c>
      <c r="J202" s="6">
        <v>17000</v>
      </c>
      <c r="K202" s="4" t="s">
        <v>364</v>
      </c>
      <c r="L202" s="4" t="s">
        <v>523</v>
      </c>
      <c r="M202" s="12">
        <v>13404</v>
      </c>
    </row>
    <row r="203" spans="1:13" ht="204" x14ac:dyDescent="0.2">
      <c r="A203" s="4">
        <f t="shared" si="4"/>
        <v>202</v>
      </c>
      <c r="B203" s="4" t="s">
        <v>178</v>
      </c>
      <c r="C203" s="4" t="s">
        <v>179</v>
      </c>
      <c r="D203" s="4" t="s">
        <v>216</v>
      </c>
      <c r="E203" s="4" t="s">
        <v>88</v>
      </c>
      <c r="F203" s="4" t="s">
        <v>88</v>
      </c>
      <c r="G203" s="4" t="s">
        <v>217</v>
      </c>
      <c r="H203" s="6">
        <v>1230</v>
      </c>
      <c r="I203" s="6">
        <v>3039.33</v>
      </c>
      <c r="J203" s="6">
        <v>32500</v>
      </c>
      <c r="K203" s="4" t="s">
        <v>218</v>
      </c>
      <c r="L203" s="4" t="s">
        <v>219</v>
      </c>
      <c r="M203" s="4">
        <v>1971</v>
      </c>
    </row>
    <row r="204" spans="1:13" ht="409.6" x14ac:dyDescent="0.2">
      <c r="A204" s="4">
        <f t="shared" si="4"/>
        <v>203</v>
      </c>
      <c r="B204" s="4" t="s">
        <v>516</v>
      </c>
      <c r="C204" s="4" t="s">
        <v>554</v>
      </c>
      <c r="D204" s="4" t="s">
        <v>556</v>
      </c>
      <c r="E204" s="4" t="s">
        <v>557</v>
      </c>
      <c r="F204" s="7" t="s">
        <v>1147</v>
      </c>
      <c r="G204" s="4" t="s">
        <v>558</v>
      </c>
      <c r="H204" s="9" t="s">
        <v>560</v>
      </c>
      <c r="I204" s="9">
        <v>739</v>
      </c>
      <c r="J204" s="6">
        <v>12000</v>
      </c>
      <c r="K204" s="4" t="s">
        <v>559</v>
      </c>
      <c r="L204" s="4" t="s">
        <v>523</v>
      </c>
      <c r="M204" s="7" t="s">
        <v>561</v>
      </c>
    </row>
    <row r="205" spans="1:13" ht="102" x14ac:dyDescent="0.2">
      <c r="A205" s="4">
        <f t="shared" si="4"/>
        <v>204</v>
      </c>
      <c r="B205" s="4" t="s">
        <v>970</v>
      </c>
      <c r="C205" s="4" t="s">
        <v>1031</v>
      </c>
      <c r="D205" s="4" t="s">
        <v>1047</v>
      </c>
      <c r="E205" s="4"/>
      <c r="F205" s="4"/>
      <c r="G205" s="4" t="s">
        <v>1048</v>
      </c>
      <c r="H205" s="6">
        <v>5</v>
      </c>
      <c r="I205" s="6">
        <v>12.355</v>
      </c>
      <c r="J205" s="6">
        <v>175</v>
      </c>
      <c r="K205" s="4" t="s">
        <v>1049</v>
      </c>
      <c r="L205" s="4" t="s">
        <v>1050</v>
      </c>
      <c r="M205" s="4">
        <v>1972</v>
      </c>
    </row>
    <row r="206" spans="1:13" ht="51" x14ac:dyDescent="0.2">
      <c r="A206" s="4">
        <f t="shared" si="4"/>
        <v>205</v>
      </c>
      <c r="B206" s="4" t="s">
        <v>516</v>
      </c>
      <c r="C206" s="4" t="s">
        <v>656</v>
      </c>
      <c r="D206" s="4" t="s">
        <v>690</v>
      </c>
      <c r="E206" s="7" t="s">
        <v>667</v>
      </c>
      <c r="F206" s="4"/>
      <c r="G206" s="4" t="s">
        <v>593</v>
      </c>
      <c r="H206" s="6">
        <v>8.3699999999999992</v>
      </c>
      <c r="I206" s="6">
        <f>H206*2.471</f>
        <v>20.682269999999999</v>
      </c>
      <c r="J206" s="6">
        <v>240</v>
      </c>
      <c r="K206" s="4" t="s">
        <v>364</v>
      </c>
      <c r="L206" s="4" t="s">
        <v>660</v>
      </c>
      <c r="M206" s="10">
        <v>13727</v>
      </c>
    </row>
    <row r="207" spans="1:13" ht="153" x14ac:dyDescent="0.2">
      <c r="A207" s="4">
        <f t="shared" si="4"/>
        <v>206</v>
      </c>
      <c r="B207" s="4" t="s">
        <v>404</v>
      </c>
      <c r="C207" s="4" t="s">
        <v>456</v>
      </c>
      <c r="D207" s="4" t="s">
        <v>456</v>
      </c>
      <c r="E207" s="4" t="s">
        <v>88</v>
      </c>
      <c r="F207" s="4" t="s">
        <v>88</v>
      </c>
      <c r="G207" s="4" t="s">
        <v>446</v>
      </c>
      <c r="H207" s="4">
        <v>3420</v>
      </c>
      <c r="I207" s="6">
        <f>H207*2.471</f>
        <v>8450.82</v>
      </c>
      <c r="J207" s="6">
        <v>160000</v>
      </c>
      <c r="K207" s="4" t="s">
        <v>457</v>
      </c>
      <c r="L207" s="4" t="s">
        <v>458</v>
      </c>
      <c r="M207" s="4">
        <v>1937</v>
      </c>
    </row>
    <row r="208" spans="1:13" ht="153" x14ac:dyDescent="0.2">
      <c r="A208" s="4">
        <f t="shared" si="4"/>
        <v>207</v>
      </c>
      <c r="B208" s="4" t="s">
        <v>404</v>
      </c>
      <c r="C208" s="4" t="s">
        <v>425</v>
      </c>
      <c r="D208" s="4" t="s">
        <v>459</v>
      </c>
      <c r="E208" s="4" t="s">
        <v>88</v>
      </c>
      <c r="F208" s="4" t="s">
        <v>88</v>
      </c>
      <c r="G208" s="4" t="s">
        <v>446</v>
      </c>
      <c r="H208" s="4">
        <v>307</v>
      </c>
      <c r="I208" s="6">
        <f>H208*2.471</f>
        <v>758.59699999999998</v>
      </c>
      <c r="J208" s="6">
        <v>20175</v>
      </c>
      <c r="K208" s="4" t="s">
        <v>460</v>
      </c>
      <c r="L208" s="4" t="s">
        <v>461</v>
      </c>
      <c r="M208" s="4">
        <v>1937</v>
      </c>
    </row>
    <row r="209" spans="1:13" ht="68" x14ac:dyDescent="0.2">
      <c r="A209" s="4">
        <f t="shared" si="4"/>
        <v>208</v>
      </c>
      <c r="B209" s="4" t="s">
        <v>404</v>
      </c>
      <c r="C209" s="4" t="s">
        <v>456</v>
      </c>
      <c r="D209" s="4" t="s">
        <v>462</v>
      </c>
      <c r="E209" s="4" t="s">
        <v>88</v>
      </c>
      <c r="F209" s="4" t="s">
        <v>88</v>
      </c>
      <c r="G209" s="4" t="s">
        <v>463</v>
      </c>
      <c r="H209" s="4">
        <v>153</v>
      </c>
      <c r="I209" s="6">
        <f>H209*2.471</f>
        <v>378.06299999999999</v>
      </c>
      <c r="J209" s="6">
        <v>6120</v>
      </c>
      <c r="K209" s="4" t="s">
        <v>464</v>
      </c>
      <c r="L209" s="4" t="s">
        <v>465</v>
      </c>
      <c r="M209" s="4">
        <v>1937</v>
      </c>
    </row>
    <row r="210" spans="1:13" ht="136" x14ac:dyDescent="0.2">
      <c r="A210" s="4">
        <f t="shared" si="4"/>
        <v>209</v>
      </c>
      <c r="B210" s="4" t="s">
        <v>178</v>
      </c>
      <c r="C210" s="4" t="s">
        <v>179</v>
      </c>
      <c r="D210" s="4" t="s">
        <v>220</v>
      </c>
      <c r="E210" s="4" t="s">
        <v>88</v>
      </c>
      <c r="F210" s="4" t="s">
        <v>88</v>
      </c>
      <c r="G210" s="4" t="s">
        <v>221</v>
      </c>
      <c r="H210" s="8" t="s">
        <v>222</v>
      </c>
      <c r="I210" s="6">
        <v>3039.33</v>
      </c>
      <c r="J210" s="6">
        <v>153960</v>
      </c>
      <c r="K210" s="4" t="s">
        <v>223</v>
      </c>
      <c r="L210" s="4" t="s">
        <v>224</v>
      </c>
      <c r="M210" s="4">
        <v>1973</v>
      </c>
    </row>
    <row r="211" spans="1:13" ht="34" x14ac:dyDescent="0.2">
      <c r="A211" s="4">
        <f t="shared" si="4"/>
        <v>210</v>
      </c>
      <c r="B211" s="4" t="s">
        <v>970</v>
      </c>
      <c r="C211" s="4" t="s">
        <v>971</v>
      </c>
      <c r="D211" s="4" t="s">
        <v>1164</v>
      </c>
      <c r="E211" s="4" t="s">
        <v>88</v>
      </c>
      <c r="F211" s="4" t="s">
        <v>88</v>
      </c>
      <c r="G211" s="27" t="s">
        <v>1165</v>
      </c>
      <c r="H211" s="8" t="s">
        <v>88</v>
      </c>
      <c r="I211" s="6" t="s">
        <v>88</v>
      </c>
      <c r="J211" s="6" t="s">
        <v>88</v>
      </c>
      <c r="K211" s="4" t="s">
        <v>364</v>
      </c>
      <c r="L211" s="4"/>
      <c r="M211" s="4" t="s">
        <v>1166</v>
      </c>
    </row>
    <row r="212" spans="1:13" ht="51" x14ac:dyDescent="0.2">
      <c r="A212" s="4">
        <f t="shared" si="4"/>
        <v>211</v>
      </c>
      <c r="B212" s="4" t="s">
        <v>516</v>
      </c>
      <c r="C212" s="4" t="s">
        <v>656</v>
      </c>
      <c r="D212" s="4" t="s">
        <v>691</v>
      </c>
      <c r="E212" s="7" t="s">
        <v>667</v>
      </c>
      <c r="F212" s="4"/>
      <c r="G212" s="4" t="s">
        <v>593</v>
      </c>
      <c r="H212" s="6">
        <v>2.64</v>
      </c>
      <c r="I212" s="6">
        <f>H212*2.471</f>
        <v>6.5234400000000008</v>
      </c>
      <c r="J212" s="6">
        <v>100</v>
      </c>
      <c r="K212" s="4" t="s">
        <v>364</v>
      </c>
      <c r="L212" s="4" t="s">
        <v>660</v>
      </c>
      <c r="M212" s="10">
        <v>13727</v>
      </c>
    </row>
    <row r="213" spans="1:13" ht="68" x14ac:dyDescent="0.2">
      <c r="A213" s="4">
        <f t="shared" si="4"/>
        <v>212</v>
      </c>
      <c r="B213" s="4" t="s">
        <v>8</v>
      </c>
      <c r="C213" s="4" t="s">
        <v>43</v>
      </c>
      <c r="D213" s="4" t="s">
        <v>1094</v>
      </c>
      <c r="E213" s="4" t="s">
        <v>88</v>
      </c>
      <c r="F213" s="4" t="s">
        <v>88</v>
      </c>
      <c r="G213" s="4" t="s">
        <v>123</v>
      </c>
      <c r="H213" s="6">
        <v>1372</v>
      </c>
      <c r="I213" s="6">
        <v>3390.212</v>
      </c>
      <c r="J213" s="6">
        <v>79380</v>
      </c>
      <c r="K213" s="4" t="s">
        <v>122</v>
      </c>
      <c r="L213" s="4" t="s">
        <v>124</v>
      </c>
      <c r="M213" s="4">
        <v>1954</v>
      </c>
    </row>
    <row r="214" spans="1:13" ht="85" x14ac:dyDescent="0.2">
      <c r="A214" s="4">
        <f t="shared" si="4"/>
        <v>213</v>
      </c>
      <c r="B214" s="4" t="s">
        <v>404</v>
      </c>
      <c r="C214" s="4" t="s">
        <v>466</v>
      </c>
      <c r="D214" s="4" t="s">
        <v>467</v>
      </c>
      <c r="E214" s="4" t="s">
        <v>88</v>
      </c>
      <c r="F214" s="4" t="s">
        <v>88</v>
      </c>
      <c r="G214" s="4" t="s">
        <v>468</v>
      </c>
      <c r="H214" s="4">
        <v>4692</v>
      </c>
      <c r="I214" s="6">
        <f>H214*2.471</f>
        <v>11593.932000000001</v>
      </c>
      <c r="J214" s="6">
        <v>250000</v>
      </c>
      <c r="K214" s="4" t="s">
        <v>413</v>
      </c>
      <c r="L214" s="4" t="s">
        <v>469</v>
      </c>
      <c r="M214" s="4">
        <v>1936</v>
      </c>
    </row>
    <row r="215" spans="1:13" ht="51" x14ac:dyDescent="0.2">
      <c r="A215" s="4">
        <f t="shared" si="4"/>
        <v>214</v>
      </c>
      <c r="B215" s="4" t="s">
        <v>402</v>
      </c>
      <c r="C215" s="4" t="s">
        <v>298</v>
      </c>
      <c r="D215" s="2" t="s">
        <v>352</v>
      </c>
      <c r="E215" s="4" t="s">
        <v>88</v>
      </c>
      <c r="F215" s="4" t="s">
        <v>88</v>
      </c>
      <c r="G215" s="4" t="s">
        <v>353</v>
      </c>
      <c r="H215" s="6">
        <v>49</v>
      </c>
      <c r="I215" s="6">
        <v>121.07900000000001</v>
      </c>
      <c r="J215" s="6">
        <v>2000</v>
      </c>
      <c r="K215" s="4" t="s">
        <v>354</v>
      </c>
      <c r="L215" s="4" t="s">
        <v>297</v>
      </c>
      <c r="M215" s="4">
        <v>1937</v>
      </c>
    </row>
    <row r="216" spans="1:13" ht="85" x14ac:dyDescent="0.2">
      <c r="A216" s="4">
        <f t="shared" si="4"/>
        <v>215</v>
      </c>
      <c r="B216" s="4" t="s">
        <v>8</v>
      </c>
      <c r="C216" s="4" t="s">
        <v>9</v>
      </c>
      <c r="D216" s="4" t="s">
        <v>19</v>
      </c>
      <c r="E216" s="4" t="s">
        <v>88</v>
      </c>
      <c r="F216" s="4" t="s">
        <v>88</v>
      </c>
      <c r="G216" s="4" t="s">
        <v>84</v>
      </c>
      <c r="H216" s="6">
        <v>495</v>
      </c>
      <c r="I216" s="6">
        <v>1223.145</v>
      </c>
      <c r="J216" s="6">
        <v>29120</v>
      </c>
      <c r="K216" s="4" t="s">
        <v>83</v>
      </c>
      <c r="L216" s="4" t="s">
        <v>97</v>
      </c>
      <c r="M216" s="4">
        <v>2011</v>
      </c>
    </row>
    <row r="217" spans="1:13" ht="136" x14ac:dyDescent="0.2">
      <c r="A217" s="4">
        <f t="shared" si="4"/>
        <v>216</v>
      </c>
      <c r="B217" s="4" t="s">
        <v>178</v>
      </c>
      <c r="C217" s="4" t="s">
        <v>256</v>
      </c>
      <c r="D217" s="4" t="s">
        <v>282</v>
      </c>
      <c r="E217" s="4" t="s">
        <v>88</v>
      </c>
      <c r="F217" s="4" t="s">
        <v>88</v>
      </c>
      <c r="G217" s="4" t="s">
        <v>221</v>
      </c>
      <c r="H217" s="6">
        <v>136</v>
      </c>
      <c r="I217" s="6">
        <v>336.05600000000004</v>
      </c>
      <c r="J217" s="6">
        <v>4445</v>
      </c>
      <c r="K217" s="4" t="s">
        <v>283</v>
      </c>
      <c r="L217" s="4" t="s">
        <v>284</v>
      </c>
      <c r="M217" s="4">
        <v>1937</v>
      </c>
    </row>
    <row r="218" spans="1:13" ht="85" x14ac:dyDescent="0.2">
      <c r="A218" s="4">
        <f t="shared" si="4"/>
        <v>217</v>
      </c>
      <c r="B218" s="4" t="s">
        <v>516</v>
      </c>
      <c r="C218" s="4" t="s">
        <v>517</v>
      </c>
      <c r="D218" s="4" t="s">
        <v>527</v>
      </c>
      <c r="E218" s="4" t="s">
        <v>88</v>
      </c>
      <c r="F218" s="4" t="s">
        <v>88</v>
      </c>
      <c r="G218" s="4" t="s">
        <v>528</v>
      </c>
      <c r="H218" s="9">
        <v>190.52</v>
      </c>
      <c r="I218" s="9">
        <f>H218*2.471</f>
        <v>470.77492000000007</v>
      </c>
      <c r="J218" s="6">
        <v>8000</v>
      </c>
      <c r="K218" s="4" t="s">
        <v>529</v>
      </c>
      <c r="L218" s="7" t="s">
        <v>523</v>
      </c>
      <c r="M218" s="10">
        <v>36217</v>
      </c>
    </row>
    <row r="219" spans="1:13" ht="85" x14ac:dyDescent="0.2">
      <c r="A219" s="4">
        <f t="shared" si="4"/>
        <v>218</v>
      </c>
      <c r="B219" s="4" t="s">
        <v>402</v>
      </c>
      <c r="C219" s="4" t="s">
        <v>292</v>
      </c>
      <c r="D219" s="2" t="s">
        <v>355</v>
      </c>
      <c r="E219" s="4" t="s">
        <v>88</v>
      </c>
      <c r="F219" s="4" t="s">
        <v>88</v>
      </c>
      <c r="G219" s="4" t="s">
        <v>356</v>
      </c>
      <c r="H219" s="6">
        <v>215</v>
      </c>
      <c r="I219" s="6">
        <v>531.26499999999999</v>
      </c>
      <c r="J219" s="6">
        <v>5500</v>
      </c>
      <c r="K219" s="4" t="s">
        <v>357</v>
      </c>
      <c r="L219" s="4" t="s">
        <v>297</v>
      </c>
      <c r="M219" s="4">
        <v>1970</v>
      </c>
    </row>
    <row r="220" spans="1:13" ht="51" x14ac:dyDescent="0.2">
      <c r="A220" s="4">
        <f t="shared" si="4"/>
        <v>219</v>
      </c>
      <c r="B220" s="4" t="s">
        <v>8</v>
      </c>
      <c r="C220" s="4" t="s">
        <v>51</v>
      </c>
      <c r="D220" s="4" t="s">
        <v>59</v>
      </c>
      <c r="E220" s="4" t="s">
        <v>88</v>
      </c>
      <c r="F220" s="4" t="s">
        <v>88</v>
      </c>
      <c r="G220" s="4" t="s">
        <v>75</v>
      </c>
      <c r="H220" s="6">
        <v>65</v>
      </c>
      <c r="I220" s="6">
        <v>160.61500000000001</v>
      </c>
      <c r="J220" s="6">
        <v>2888</v>
      </c>
      <c r="K220" s="4" t="s">
        <v>145</v>
      </c>
      <c r="L220" s="4" t="s">
        <v>96</v>
      </c>
      <c r="M220" s="4">
        <v>1937</v>
      </c>
    </row>
    <row r="221" spans="1:13" ht="102" x14ac:dyDescent="0.2">
      <c r="A221" s="4">
        <f t="shared" si="4"/>
        <v>220</v>
      </c>
      <c r="B221" s="4" t="s">
        <v>744</v>
      </c>
      <c r="C221" s="4" t="s">
        <v>88</v>
      </c>
      <c r="D221" s="4" t="s">
        <v>755</v>
      </c>
      <c r="E221" s="4"/>
      <c r="F221" s="4"/>
      <c r="G221" s="4" t="s">
        <v>1125</v>
      </c>
      <c r="H221" s="6">
        <v>580</v>
      </c>
      <c r="I221" s="6">
        <v>1433.18</v>
      </c>
      <c r="J221" s="6">
        <v>22000</v>
      </c>
      <c r="K221" s="4" t="s">
        <v>749</v>
      </c>
      <c r="L221" s="4" t="s">
        <v>750</v>
      </c>
      <c r="M221" s="4">
        <v>1938</v>
      </c>
    </row>
    <row r="222" spans="1:13" ht="85" x14ac:dyDescent="0.2">
      <c r="A222" s="4">
        <f t="shared" si="4"/>
        <v>221</v>
      </c>
      <c r="B222" s="4" t="s">
        <v>402</v>
      </c>
      <c r="C222" s="4" t="s">
        <v>292</v>
      </c>
      <c r="D222" s="2" t="s">
        <v>358</v>
      </c>
      <c r="E222" s="4" t="s">
        <v>88</v>
      </c>
      <c r="F222" s="4" t="s">
        <v>88</v>
      </c>
      <c r="G222" s="4" t="s">
        <v>359</v>
      </c>
      <c r="H222" s="6">
        <v>932</v>
      </c>
      <c r="I222" s="6">
        <v>2302.9720000000002</v>
      </c>
      <c r="J222" s="6">
        <v>32699</v>
      </c>
      <c r="K222" s="4" t="s">
        <v>360</v>
      </c>
      <c r="L222" s="4" t="s">
        <v>297</v>
      </c>
      <c r="M222" s="4">
        <v>1936</v>
      </c>
    </row>
    <row r="223" spans="1:13" ht="102" x14ac:dyDescent="0.2">
      <c r="A223" s="4">
        <f t="shared" si="4"/>
        <v>222</v>
      </c>
      <c r="B223" s="4" t="s">
        <v>770</v>
      </c>
      <c r="C223" s="4" t="s">
        <v>88</v>
      </c>
      <c r="D223" s="4" t="s">
        <v>787</v>
      </c>
      <c r="E223" s="4" t="s">
        <v>88</v>
      </c>
      <c r="F223" s="4" t="s">
        <v>88</v>
      </c>
      <c r="G223" s="4" t="s">
        <v>788</v>
      </c>
      <c r="H223" s="6">
        <v>52</v>
      </c>
      <c r="I223" s="6">
        <v>128.49200000000002</v>
      </c>
      <c r="J223" s="9" t="s">
        <v>789</v>
      </c>
      <c r="K223" s="4" t="s">
        <v>790</v>
      </c>
      <c r="L223" s="4" t="s">
        <v>782</v>
      </c>
      <c r="M223" s="4">
        <v>1937</v>
      </c>
    </row>
    <row r="224" spans="1:13" ht="119" x14ac:dyDescent="0.2">
      <c r="A224" s="4">
        <f t="shared" si="4"/>
        <v>223</v>
      </c>
      <c r="B224" s="4" t="s">
        <v>970</v>
      </c>
      <c r="C224" s="4" t="s">
        <v>971</v>
      </c>
      <c r="D224" s="4" t="s">
        <v>988</v>
      </c>
      <c r="E224" s="4"/>
      <c r="F224" s="4"/>
      <c r="G224" s="4" t="s">
        <v>989</v>
      </c>
      <c r="H224" s="6">
        <v>768</v>
      </c>
      <c r="I224" s="6">
        <v>1897.7280000000001</v>
      </c>
      <c r="J224" s="18" t="s">
        <v>990</v>
      </c>
      <c r="K224" s="4" t="s">
        <v>991</v>
      </c>
      <c r="L224" s="4" t="s">
        <v>987</v>
      </c>
      <c r="M224" s="4">
        <v>2015</v>
      </c>
    </row>
    <row r="225" spans="1:13" ht="51" x14ac:dyDescent="0.2">
      <c r="A225" s="4">
        <f t="shared" si="4"/>
        <v>224</v>
      </c>
      <c r="B225" s="4" t="s">
        <v>516</v>
      </c>
      <c r="C225" s="4" t="s">
        <v>656</v>
      </c>
      <c r="D225" s="4" t="s">
        <v>692</v>
      </c>
      <c r="E225" s="7" t="s">
        <v>667</v>
      </c>
      <c r="F225" s="4"/>
      <c r="G225" s="4" t="s">
        <v>593</v>
      </c>
      <c r="H225" s="6">
        <v>1.65</v>
      </c>
      <c r="I225" s="6">
        <f>H225*2.471</f>
        <v>4.0771499999999996</v>
      </c>
      <c r="J225" s="6">
        <v>50</v>
      </c>
      <c r="K225" s="4" t="s">
        <v>364</v>
      </c>
      <c r="L225" s="4" t="s">
        <v>660</v>
      </c>
      <c r="M225" s="10">
        <v>33787</v>
      </c>
    </row>
    <row r="226" spans="1:13" ht="51" x14ac:dyDescent="0.2">
      <c r="A226" s="4">
        <f t="shared" si="4"/>
        <v>225</v>
      </c>
      <c r="B226" s="4" t="s">
        <v>516</v>
      </c>
      <c r="C226" s="4" t="s">
        <v>656</v>
      </c>
      <c r="D226" s="4" t="s">
        <v>693</v>
      </c>
      <c r="E226" s="7" t="s">
        <v>667</v>
      </c>
      <c r="F226" s="4"/>
      <c r="G226" s="4" t="s">
        <v>593</v>
      </c>
      <c r="H226" s="6">
        <v>0.85</v>
      </c>
      <c r="I226" s="6">
        <f>H226*2.471</f>
        <v>2.1003500000000002</v>
      </c>
      <c r="J226" s="6">
        <v>32</v>
      </c>
      <c r="K226" s="4" t="s">
        <v>364</v>
      </c>
      <c r="L226" s="4" t="s">
        <v>660</v>
      </c>
      <c r="M226" s="10">
        <v>13404</v>
      </c>
    </row>
    <row r="227" spans="1:13" ht="51" x14ac:dyDescent="0.2">
      <c r="A227" s="4">
        <f t="shared" si="4"/>
        <v>226</v>
      </c>
      <c r="B227" s="4" t="s">
        <v>516</v>
      </c>
      <c r="C227" s="4" t="s">
        <v>656</v>
      </c>
      <c r="D227" s="4" t="s">
        <v>694</v>
      </c>
      <c r="E227" s="7" t="s">
        <v>667</v>
      </c>
      <c r="F227" s="4"/>
      <c r="G227" s="4" t="s">
        <v>593</v>
      </c>
      <c r="H227" s="6">
        <v>6</v>
      </c>
      <c r="I227" s="6">
        <f>H227*2.471</f>
        <v>14.826000000000001</v>
      </c>
      <c r="J227" s="6">
        <v>95</v>
      </c>
      <c r="K227" s="4" t="s">
        <v>364</v>
      </c>
      <c r="L227" s="4" t="s">
        <v>660</v>
      </c>
      <c r="M227" s="10">
        <v>13342</v>
      </c>
    </row>
    <row r="228" spans="1:13" ht="306" x14ac:dyDescent="0.2">
      <c r="A228" s="4">
        <f t="shared" si="4"/>
        <v>227</v>
      </c>
      <c r="B228" s="4" t="s">
        <v>516</v>
      </c>
      <c r="C228" s="7" t="s">
        <v>573</v>
      </c>
      <c r="D228" s="4" t="s">
        <v>615</v>
      </c>
      <c r="E228" s="4" t="s">
        <v>616</v>
      </c>
      <c r="F228" s="7" t="s">
        <v>1138</v>
      </c>
      <c r="G228" s="4" t="s">
        <v>603</v>
      </c>
      <c r="H228" s="9" t="s">
        <v>617</v>
      </c>
      <c r="I228" s="9">
        <v>267</v>
      </c>
      <c r="J228" s="6">
        <v>14000</v>
      </c>
      <c r="K228" s="4" t="s">
        <v>559</v>
      </c>
      <c r="L228" s="7" t="s">
        <v>580</v>
      </c>
      <c r="M228" s="12">
        <v>13727</v>
      </c>
    </row>
    <row r="229" spans="1:13" ht="68" x14ac:dyDescent="0.2">
      <c r="A229" s="4">
        <f t="shared" si="4"/>
        <v>228</v>
      </c>
      <c r="B229" s="4" t="s">
        <v>404</v>
      </c>
      <c r="C229" s="4" t="s">
        <v>429</v>
      </c>
      <c r="D229" s="4" t="s">
        <v>470</v>
      </c>
      <c r="E229" s="4" t="s">
        <v>88</v>
      </c>
      <c r="F229" s="4" t="s">
        <v>88</v>
      </c>
      <c r="G229" s="4" t="s">
        <v>455</v>
      </c>
      <c r="H229" s="4">
        <v>1154</v>
      </c>
      <c r="I229" s="6">
        <f>H229*2.471</f>
        <v>2851.5340000000001</v>
      </c>
      <c r="J229" s="6">
        <v>54000</v>
      </c>
      <c r="K229" s="4" t="s">
        <v>413</v>
      </c>
      <c r="L229" s="4" t="s">
        <v>409</v>
      </c>
      <c r="M229" s="4">
        <v>1936</v>
      </c>
    </row>
    <row r="230" spans="1:13" ht="221" x14ac:dyDescent="0.2">
      <c r="A230" s="4">
        <f t="shared" si="4"/>
        <v>229</v>
      </c>
      <c r="B230" s="4" t="s">
        <v>970</v>
      </c>
      <c r="C230" s="4" t="s">
        <v>971</v>
      </c>
      <c r="D230" s="4" t="s">
        <v>992</v>
      </c>
      <c r="E230" s="4"/>
      <c r="F230" s="4"/>
      <c r="G230" s="4" t="s">
        <v>993</v>
      </c>
      <c r="H230" s="6">
        <v>9522</v>
      </c>
      <c r="I230" s="6">
        <v>23528.862000000001</v>
      </c>
      <c r="J230" s="6" t="s">
        <v>994</v>
      </c>
      <c r="K230" s="4" t="s">
        <v>995</v>
      </c>
      <c r="L230" s="4" t="s">
        <v>996</v>
      </c>
      <c r="M230" s="4">
        <v>1985</v>
      </c>
    </row>
    <row r="231" spans="1:13" ht="51" x14ac:dyDescent="0.2">
      <c r="A231" s="4">
        <f t="shared" si="4"/>
        <v>230</v>
      </c>
      <c r="B231" s="4" t="s">
        <v>516</v>
      </c>
      <c r="C231" s="4" t="s">
        <v>656</v>
      </c>
      <c r="D231" s="4" t="s">
        <v>695</v>
      </c>
      <c r="E231" s="7" t="s">
        <v>696</v>
      </c>
      <c r="F231" s="4"/>
      <c r="G231" s="4" t="s">
        <v>593</v>
      </c>
      <c r="H231" s="6">
        <v>6.8</v>
      </c>
      <c r="I231" s="6">
        <f>H231*2.471</f>
        <v>16.802800000000001</v>
      </c>
      <c r="J231" s="6">
        <v>270</v>
      </c>
      <c r="K231" s="4" t="s">
        <v>364</v>
      </c>
      <c r="L231" s="4" t="s">
        <v>660</v>
      </c>
      <c r="M231" s="10">
        <v>13727</v>
      </c>
    </row>
    <row r="232" spans="1:13" ht="51" x14ac:dyDescent="0.2">
      <c r="A232" s="4">
        <f t="shared" si="4"/>
        <v>231</v>
      </c>
      <c r="B232" s="4" t="s">
        <v>178</v>
      </c>
      <c r="C232" s="4" t="s">
        <v>179</v>
      </c>
      <c r="D232" s="4" t="s">
        <v>1170</v>
      </c>
      <c r="E232" s="7"/>
      <c r="F232" s="4"/>
      <c r="G232" s="4" t="s">
        <v>1171</v>
      </c>
      <c r="H232" s="6">
        <v>580</v>
      </c>
      <c r="I232" s="6">
        <v>1433.18</v>
      </c>
      <c r="J232" s="6">
        <v>80</v>
      </c>
      <c r="K232" s="4" t="s">
        <v>559</v>
      </c>
      <c r="L232" s="4" t="s">
        <v>1172</v>
      </c>
      <c r="M232" s="10">
        <v>45586</v>
      </c>
    </row>
    <row r="233" spans="1:13" ht="153" x14ac:dyDescent="0.2">
      <c r="A233" s="4">
        <f t="shared" si="4"/>
        <v>232</v>
      </c>
      <c r="B233" s="4" t="s">
        <v>1055</v>
      </c>
      <c r="C233" s="4" t="s">
        <v>88</v>
      </c>
      <c r="D233" s="4" t="s">
        <v>1075</v>
      </c>
      <c r="E233" s="4"/>
      <c r="F233" s="4"/>
      <c r="G233" s="4" t="s">
        <v>1076</v>
      </c>
      <c r="H233" s="6">
        <v>280</v>
      </c>
      <c r="I233" s="6">
        <v>691.88</v>
      </c>
      <c r="J233" s="6">
        <v>15500</v>
      </c>
      <c r="K233" s="4" t="s">
        <v>1073</v>
      </c>
      <c r="L233" s="4" t="s">
        <v>88</v>
      </c>
      <c r="M233" s="4">
        <v>1995</v>
      </c>
    </row>
    <row r="234" spans="1:13" ht="153" x14ac:dyDescent="0.2">
      <c r="A234" s="4">
        <f t="shared" si="4"/>
        <v>233</v>
      </c>
      <c r="B234" s="4" t="s">
        <v>970</v>
      </c>
      <c r="C234" s="4" t="s">
        <v>971</v>
      </c>
      <c r="D234" s="4" t="s">
        <v>1092</v>
      </c>
      <c r="E234" s="4"/>
      <c r="F234" s="4"/>
      <c r="G234" s="4" t="s">
        <v>1105</v>
      </c>
      <c r="H234" s="4">
        <v>1700</v>
      </c>
      <c r="I234" s="4">
        <v>2.4710000000000001</v>
      </c>
      <c r="J234" s="6" t="s">
        <v>1107</v>
      </c>
      <c r="K234" s="4" t="s">
        <v>1103</v>
      </c>
      <c r="L234" s="4" t="s">
        <v>987</v>
      </c>
      <c r="M234" s="4" t="s">
        <v>1104</v>
      </c>
    </row>
    <row r="235" spans="1:13" ht="204" x14ac:dyDescent="0.2">
      <c r="A235" s="4">
        <f t="shared" si="4"/>
        <v>234</v>
      </c>
      <c r="B235" s="4" t="s">
        <v>178</v>
      </c>
      <c r="C235" s="4" t="s">
        <v>179</v>
      </c>
      <c r="D235" s="4" t="s">
        <v>225</v>
      </c>
      <c r="E235" s="4" t="s">
        <v>88</v>
      </c>
      <c r="F235" s="4" t="s">
        <v>88</v>
      </c>
      <c r="G235" s="4" t="s">
        <v>226</v>
      </c>
      <c r="H235" s="6">
        <v>750</v>
      </c>
      <c r="I235" s="6">
        <v>1853.25</v>
      </c>
      <c r="J235" s="6">
        <v>20000</v>
      </c>
      <c r="K235" s="4" t="s">
        <v>227</v>
      </c>
      <c r="L235" s="4" t="s">
        <v>228</v>
      </c>
      <c r="M235" s="4">
        <v>2011</v>
      </c>
    </row>
    <row r="236" spans="1:13" ht="85" x14ac:dyDescent="0.2">
      <c r="A236" s="4">
        <f t="shared" si="4"/>
        <v>235</v>
      </c>
      <c r="B236" s="4" t="s">
        <v>404</v>
      </c>
      <c r="C236" s="4" t="s">
        <v>466</v>
      </c>
      <c r="D236" s="4" t="s">
        <v>471</v>
      </c>
      <c r="E236" s="4" t="s">
        <v>88</v>
      </c>
      <c r="F236" s="4" t="s">
        <v>88</v>
      </c>
      <c r="G236" s="4" t="s">
        <v>468</v>
      </c>
      <c r="H236" s="4">
        <v>422</v>
      </c>
      <c r="I236" s="6">
        <f>H236*2.471</f>
        <v>1042.7619999999999</v>
      </c>
      <c r="J236" s="6">
        <v>20205</v>
      </c>
      <c r="K236" s="4" t="s">
        <v>413</v>
      </c>
      <c r="L236" s="4" t="s">
        <v>472</v>
      </c>
      <c r="M236" s="4">
        <v>1957</v>
      </c>
    </row>
    <row r="237" spans="1:13" ht="51" x14ac:dyDescent="0.2">
      <c r="A237" s="4">
        <f t="shared" si="4"/>
        <v>236</v>
      </c>
      <c r="B237" s="4" t="s">
        <v>404</v>
      </c>
      <c r="C237" s="4" t="s">
        <v>425</v>
      </c>
      <c r="D237" s="4" t="s">
        <v>473</v>
      </c>
      <c r="E237" s="4" t="s">
        <v>88</v>
      </c>
      <c r="F237" s="4" t="s">
        <v>88</v>
      </c>
      <c r="G237" s="4" t="s">
        <v>474</v>
      </c>
      <c r="H237" s="4">
        <v>344</v>
      </c>
      <c r="I237" s="6">
        <f>H237*2.471</f>
        <v>850.024</v>
      </c>
      <c r="J237" s="6">
        <v>12550</v>
      </c>
      <c r="K237" s="4" t="s">
        <v>475</v>
      </c>
      <c r="L237" s="4" t="s">
        <v>409</v>
      </c>
      <c r="M237" s="4">
        <v>1936</v>
      </c>
    </row>
    <row r="238" spans="1:13" ht="187" x14ac:dyDescent="0.2">
      <c r="A238" s="4">
        <f t="shared" si="4"/>
        <v>237</v>
      </c>
      <c r="B238" s="4" t="s">
        <v>178</v>
      </c>
      <c r="C238" s="4" t="s">
        <v>179</v>
      </c>
      <c r="D238" s="4" t="s">
        <v>229</v>
      </c>
      <c r="E238" s="4" t="s">
        <v>88</v>
      </c>
      <c r="F238" s="4" t="s">
        <v>88</v>
      </c>
      <c r="G238" s="4" t="s">
        <v>230</v>
      </c>
      <c r="H238" s="6">
        <v>2712</v>
      </c>
      <c r="I238" s="6">
        <v>6701.3519999999999</v>
      </c>
      <c r="J238" s="6">
        <v>101868</v>
      </c>
      <c r="K238" s="4" t="s">
        <v>231</v>
      </c>
      <c r="L238" s="4" t="s">
        <v>232</v>
      </c>
      <c r="M238" s="4">
        <v>1988</v>
      </c>
    </row>
    <row r="239" spans="1:13" ht="68" x14ac:dyDescent="0.2">
      <c r="A239" s="4">
        <f t="shared" si="4"/>
        <v>238</v>
      </c>
      <c r="B239" s="4" t="s">
        <v>404</v>
      </c>
      <c r="C239" s="4" t="s">
        <v>429</v>
      </c>
      <c r="D239" s="4" t="s">
        <v>476</v>
      </c>
      <c r="E239" s="4" t="s">
        <v>88</v>
      </c>
      <c r="F239" s="4" t="s">
        <v>88</v>
      </c>
      <c r="G239" s="4" t="s">
        <v>477</v>
      </c>
      <c r="H239" s="4">
        <v>1461</v>
      </c>
      <c r="I239" s="6">
        <f>H239*2.471</f>
        <v>3610.1310000000003</v>
      </c>
      <c r="J239" s="6">
        <v>72000</v>
      </c>
      <c r="K239" s="4" t="s">
        <v>413</v>
      </c>
      <c r="L239" s="4" t="s">
        <v>478</v>
      </c>
      <c r="M239" s="4">
        <v>1936</v>
      </c>
    </row>
    <row r="240" spans="1:13" ht="238" x14ac:dyDescent="0.2">
      <c r="A240" s="4">
        <f t="shared" si="4"/>
        <v>239</v>
      </c>
      <c r="B240" s="4" t="s">
        <v>516</v>
      </c>
      <c r="C240" s="4" t="s">
        <v>732</v>
      </c>
      <c r="D240" s="4" t="s">
        <v>733</v>
      </c>
      <c r="E240" s="4" t="s">
        <v>734</v>
      </c>
      <c r="F240" s="4"/>
      <c r="G240" s="7" t="s">
        <v>735</v>
      </c>
      <c r="H240" s="9" t="s">
        <v>736</v>
      </c>
      <c r="I240" s="9">
        <v>373</v>
      </c>
      <c r="J240" s="6">
        <v>214910</v>
      </c>
      <c r="K240" s="4" t="s">
        <v>548</v>
      </c>
      <c r="L240" s="4" t="s">
        <v>737</v>
      </c>
      <c r="M240" s="10">
        <v>13727</v>
      </c>
    </row>
    <row r="241" spans="1:13" ht="51" x14ac:dyDescent="0.2">
      <c r="A241" s="4">
        <f t="shared" si="4"/>
        <v>240</v>
      </c>
      <c r="B241" s="4" t="s">
        <v>770</v>
      </c>
      <c r="C241" s="4" t="s">
        <v>88</v>
      </c>
      <c r="D241" s="4" t="s">
        <v>791</v>
      </c>
      <c r="E241" s="4" t="s">
        <v>88</v>
      </c>
      <c r="F241" s="4" t="s">
        <v>88</v>
      </c>
      <c r="G241" s="4" t="s">
        <v>792</v>
      </c>
      <c r="H241" s="6">
        <v>57</v>
      </c>
      <c r="I241" s="6">
        <v>140.84700000000001</v>
      </c>
      <c r="J241" s="6">
        <v>499</v>
      </c>
      <c r="K241" s="4" t="s">
        <v>793</v>
      </c>
      <c r="L241" s="4" t="s">
        <v>88</v>
      </c>
      <c r="M241" s="4">
        <v>1991</v>
      </c>
    </row>
    <row r="242" spans="1:13" ht="68" x14ac:dyDescent="0.2">
      <c r="A242" s="4">
        <f t="shared" si="4"/>
        <v>241</v>
      </c>
      <c r="B242" s="4" t="s">
        <v>402</v>
      </c>
      <c r="C242" s="4" t="s">
        <v>292</v>
      </c>
      <c r="D242" s="2" t="s">
        <v>361</v>
      </c>
      <c r="E242" s="4" t="s">
        <v>88</v>
      </c>
      <c r="F242" s="4" t="s">
        <v>88</v>
      </c>
      <c r="G242" s="4" t="s">
        <v>362</v>
      </c>
      <c r="H242" s="6">
        <v>1273</v>
      </c>
      <c r="I242" s="6">
        <v>3145.5830000000001</v>
      </c>
      <c r="J242" s="23" t="s">
        <v>363</v>
      </c>
      <c r="K242" s="4" t="s">
        <v>364</v>
      </c>
      <c r="L242" s="4" t="s">
        <v>365</v>
      </c>
      <c r="M242" s="4">
        <v>1948</v>
      </c>
    </row>
    <row r="243" spans="1:13" ht="102" x14ac:dyDescent="0.2">
      <c r="A243" s="4">
        <f t="shared" si="4"/>
        <v>242</v>
      </c>
      <c r="B243" s="4" t="s">
        <v>970</v>
      </c>
      <c r="C243" s="4" t="s">
        <v>971</v>
      </c>
      <c r="D243" s="4" t="s">
        <v>997</v>
      </c>
      <c r="E243" s="4"/>
      <c r="F243" s="4"/>
      <c r="G243" s="4" t="s">
        <v>998</v>
      </c>
      <c r="H243" s="6">
        <v>401</v>
      </c>
      <c r="I243" s="6">
        <v>990.87099999999998</v>
      </c>
      <c r="J243" s="6">
        <v>12000</v>
      </c>
      <c r="K243" s="4" t="s">
        <v>999</v>
      </c>
      <c r="L243" s="4" t="s">
        <v>88</v>
      </c>
      <c r="M243" s="4">
        <v>2007</v>
      </c>
    </row>
    <row r="244" spans="1:13" ht="238" x14ac:dyDescent="0.2">
      <c r="A244" s="4">
        <f t="shared" si="4"/>
        <v>243</v>
      </c>
      <c r="B244" s="4" t="s">
        <v>516</v>
      </c>
      <c r="C244" s="4" t="s">
        <v>573</v>
      </c>
      <c r="D244" s="4" t="s">
        <v>618</v>
      </c>
      <c r="E244" s="4" t="s">
        <v>619</v>
      </c>
      <c r="F244" s="7" t="s">
        <v>1148</v>
      </c>
      <c r="G244" s="4" t="s">
        <v>603</v>
      </c>
      <c r="H244" s="9" t="s">
        <v>620</v>
      </c>
      <c r="I244" s="9" t="s">
        <v>621</v>
      </c>
      <c r="J244" s="6">
        <v>7000</v>
      </c>
      <c r="K244" s="4" t="s">
        <v>559</v>
      </c>
      <c r="L244" s="7" t="s">
        <v>580</v>
      </c>
      <c r="M244" s="7" t="s">
        <v>622</v>
      </c>
    </row>
    <row r="245" spans="1:13" ht="51" x14ac:dyDescent="0.2">
      <c r="A245" s="4">
        <f t="shared" si="4"/>
        <v>244</v>
      </c>
      <c r="B245" s="4" t="s">
        <v>402</v>
      </c>
      <c r="C245" s="4" t="s">
        <v>324</v>
      </c>
      <c r="D245" s="2" t="s">
        <v>366</v>
      </c>
      <c r="E245" s="4" t="s">
        <v>88</v>
      </c>
      <c r="F245" s="4" t="s">
        <v>88</v>
      </c>
      <c r="G245" s="4" t="s">
        <v>367</v>
      </c>
      <c r="H245" s="6">
        <v>161</v>
      </c>
      <c r="I245" s="6">
        <v>397.83100000000002</v>
      </c>
      <c r="J245" s="6">
        <v>8000</v>
      </c>
      <c r="K245" s="4" t="s">
        <v>368</v>
      </c>
      <c r="L245" s="4" t="s">
        <v>297</v>
      </c>
      <c r="M245" s="4">
        <v>1990</v>
      </c>
    </row>
    <row r="246" spans="1:13" ht="85" x14ac:dyDescent="0.2">
      <c r="A246" s="4">
        <f t="shared" si="4"/>
        <v>245</v>
      </c>
      <c r="B246" s="4" t="s">
        <v>404</v>
      </c>
      <c r="C246" s="4" t="s">
        <v>466</v>
      </c>
      <c r="D246" s="4" t="s">
        <v>479</v>
      </c>
      <c r="E246" s="4" t="s">
        <v>88</v>
      </c>
      <c r="F246" s="4" t="s">
        <v>88</v>
      </c>
      <c r="G246" s="4" t="s">
        <v>468</v>
      </c>
      <c r="H246" s="4">
        <v>1530</v>
      </c>
      <c r="I246" s="6">
        <f>H246*2.471</f>
        <v>3780.63</v>
      </c>
      <c r="J246" s="6">
        <v>60900</v>
      </c>
      <c r="K246" s="4" t="s">
        <v>413</v>
      </c>
      <c r="L246" s="4" t="s">
        <v>480</v>
      </c>
      <c r="M246" s="4">
        <v>1936</v>
      </c>
    </row>
    <row r="247" spans="1:13" ht="409.6" x14ac:dyDescent="0.2">
      <c r="A247" s="4">
        <f t="shared" si="4"/>
        <v>246</v>
      </c>
      <c r="B247" s="4" t="s">
        <v>516</v>
      </c>
      <c r="C247" s="4" t="s">
        <v>656</v>
      </c>
      <c r="D247" s="4" t="s">
        <v>697</v>
      </c>
      <c r="E247" s="4" t="s">
        <v>88</v>
      </c>
      <c r="F247" s="7" t="s">
        <v>698</v>
      </c>
      <c r="G247" s="4" t="s">
        <v>699</v>
      </c>
      <c r="H247" s="6" t="s">
        <v>700</v>
      </c>
      <c r="I247" s="6">
        <v>560</v>
      </c>
      <c r="J247" s="6">
        <v>17000</v>
      </c>
      <c r="K247" s="4" t="s">
        <v>559</v>
      </c>
      <c r="L247" s="4" t="s">
        <v>523</v>
      </c>
      <c r="M247" s="12">
        <v>31915</v>
      </c>
    </row>
    <row r="248" spans="1:13" ht="136" x14ac:dyDescent="0.2">
      <c r="A248" s="4">
        <f t="shared" si="4"/>
        <v>247</v>
      </c>
      <c r="B248" s="4" t="s">
        <v>970</v>
      </c>
      <c r="C248" s="4" t="s">
        <v>1031</v>
      </c>
      <c r="D248" s="4" t="s">
        <v>1051</v>
      </c>
      <c r="E248" s="4"/>
      <c r="F248" s="4"/>
      <c r="G248" s="4" t="s">
        <v>1052</v>
      </c>
      <c r="H248" s="6">
        <v>1780</v>
      </c>
      <c r="I248" s="6">
        <v>4398.38</v>
      </c>
      <c r="J248" s="6">
        <v>50000</v>
      </c>
      <c r="K248" s="4" t="s">
        <v>1053</v>
      </c>
      <c r="L248" s="4" t="s">
        <v>1054</v>
      </c>
      <c r="M248" s="4">
        <v>1936</v>
      </c>
    </row>
    <row r="249" spans="1:13" ht="51" x14ac:dyDescent="0.2">
      <c r="A249" s="4">
        <f t="shared" si="4"/>
        <v>248</v>
      </c>
      <c r="B249" s="4" t="s">
        <v>516</v>
      </c>
      <c r="C249" s="4" t="s">
        <v>656</v>
      </c>
      <c r="D249" s="4" t="s">
        <v>701</v>
      </c>
      <c r="E249" s="7" t="s">
        <v>702</v>
      </c>
      <c r="F249" s="4"/>
      <c r="G249" s="4" t="s">
        <v>593</v>
      </c>
      <c r="H249" s="6">
        <v>8.65</v>
      </c>
      <c r="I249" s="6">
        <f>H249*2.471</f>
        <v>21.37415</v>
      </c>
      <c r="J249" s="6">
        <v>300</v>
      </c>
      <c r="K249" s="4" t="s">
        <v>364</v>
      </c>
      <c r="L249" s="4" t="s">
        <v>660</v>
      </c>
      <c r="M249" s="10">
        <v>13727</v>
      </c>
    </row>
    <row r="250" spans="1:13" ht="51" x14ac:dyDescent="0.2">
      <c r="A250" s="4">
        <f t="shared" si="4"/>
        <v>249</v>
      </c>
      <c r="B250" s="4" t="s">
        <v>516</v>
      </c>
      <c r="C250" s="4" t="s">
        <v>656</v>
      </c>
      <c r="D250" s="4" t="s">
        <v>703</v>
      </c>
      <c r="E250" s="4" t="s">
        <v>704</v>
      </c>
      <c r="F250" s="4"/>
      <c r="G250" s="4" t="s">
        <v>593</v>
      </c>
      <c r="H250" s="6">
        <v>3.02</v>
      </c>
      <c r="I250" s="6">
        <f>H250*2.471</f>
        <v>7.4624200000000007</v>
      </c>
      <c r="J250" s="6">
        <v>56</v>
      </c>
      <c r="K250" s="4" t="s">
        <v>529</v>
      </c>
      <c r="L250" s="4" t="s">
        <v>660</v>
      </c>
      <c r="M250" s="4" t="s">
        <v>705</v>
      </c>
    </row>
    <row r="251" spans="1:13" ht="85" x14ac:dyDescent="0.2">
      <c r="A251" s="4">
        <f t="shared" si="4"/>
        <v>250</v>
      </c>
      <c r="B251" s="4" t="s">
        <v>404</v>
      </c>
      <c r="C251" s="4" t="s">
        <v>466</v>
      </c>
      <c r="D251" s="4" t="s">
        <v>481</v>
      </c>
      <c r="E251" s="4" t="s">
        <v>88</v>
      </c>
      <c r="F251" s="4" t="s">
        <v>88</v>
      </c>
      <c r="G251" s="4" t="s">
        <v>468</v>
      </c>
      <c r="H251" s="4">
        <v>5222</v>
      </c>
      <c r="I251" s="6">
        <f>H251*2.471</f>
        <v>12903.562</v>
      </c>
      <c r="J251" s="6">
        <v>300000</v>
      </c>
      <c r="K251" s="4" t="s">
        <v>413</v>
      </c>
      <c r="L251" s="4" t="s">
        <v>478</v>
      </c>
      <c r="M251" s="4">
        <v>1938</v>
      </c>
    </row>
    <row r="252" spans="1:13" ht="51" x14ac:dyDescent="0.2">
      <c r="A252" s="4">
        <f t="shared" si="4"/>
        <v>251</v>
      </c>
      <c r="B252" s="4" t="s">
        <v>8</v>
      </c>
      <c r="C252" s="4" t="s">
        <v>27</v>
      </c>
      <c r="D252" s="4" t="s">
        <v>30</v>
      </c>
      <c r="E252" s="4" t="s">
        <v>88</v>
      </c>
      <c r="F252" s="4" t="s">
        <v>88</v>
      </c>
      <c r="G252" s="4" t="s">
        <v>101</v>
      </c>
      <c r="H252" s="6">
        <v>461</v>
      </c>
      <c r="I252" s="6">
        <v>1139.1310000000001</v>
      </c>
      <c r="J252" s="6">
        <v>29084</v>
      </c>
      <c r="K252" s="4" t="s">
        <v>83</v>
      </c>
      <c r="L252" s="16" t="s">
        <v>97</v>
      </c>
      <c r="M252" s="4">
        <v>1959</v>
      </c>
    </row>
    <row r="253" spans="1:13" ht="409.6" x14ac:dyDescent="0.2">
      <c r="A253" s="4">
        <f t="shared" si="4"/>
        <v>252</v>
      </c>
      <c r="B253" s="4" t="s">
        <v>516</v>
      </c>
      <c r="C253" s="4" t="s">
        <v>554</v>
      </c>
      <c r="D253" s="4" t="s">
        <v>562</v>
      </c>
      <c r="E253" s="4" t="s">
        <v>563</v>
      </c>
      <c r="F253" s="7" t="s">
        <v>564</v>
      </c>
      <c r="G253" s="4" t="s">
        <v>558</v>
      </c>
      <c r="H253" s="9" t="s">
        <v>565</v>
      </c>
      <c r="I253" s="9">
        <v>1603</v>
      </c>
      <c r="J253" s="6">
        <v>26500</v>
      </c>
      <c r="K253" s="4" t="s">
        <v>559</v>
      </c>
      <c r="L253" s="4" t="s">
        <v>523</v>
      </c>
      <c r="M253" s="12">
        <v>13342</v>
      </c>
    </row>
    <row r="254" spans="1:13" ht="409.6" x14ac:dyDescent="0.2">
      <c r="A254" s="4">
        <f t="shared" si="4"/>
        <v>253</v>
      </c>
      <c r="B254" s="4" t="s">
        <v>516</v>
      </c>
      <c r="C254" s="4" t="s">
        <v>573</v>
      </c>
      <c r="D254" s="4" t="s">
        <v>623</v>
      </c>
      <c r="E254" s="4" t="s">
        <v>624</v>
      </c>
      <c r="F254" s="7" t="s">
        <v>1139</v>
      </c>
      <c r="G254" s="4" t="s">
        <v>603</v>
      </c>
      <c r="H254" s="9" t="s">
        <v>625</v>
      </c>
      <c r="I254" s="9">
        <v>968</v>
      </c>
      <c r="J254" s="6">
        <v>18400</v>
      </c>
      <c r="K254" s="4" t="s">
        <v>559</v>
      </c>
      <c r="L254" s="7" t="s">
        <v>580</v>
      </c>
      <c r="M254" s="12">
        <v>13727</v>
      </c>
    </row>
    <row r="255" spans="1:13" ht="323" x14ac:dyDescent="0.2">
      <c r="A255" s="4">
        <f t="shared" si="4"/>
        <v>254</v>
      </c>
      <c r="B255" s="4" t="s">
        <v>970</v>
      </c>
      <c r="C255" s="4" t="s">
        <v>971</v>
      </c>
      <c r="D255" s="4" t="s">
        <v>1000</v>
      </c>
      <c r="E255" s="4"/>
      <c r="F255" s="4"/>
      <c r="G255" s="4" t="s">
        <v>1001</v>
      </c>
      <c r="H255" s="6">
        <v>4172</v>
      </c>
      <c r="I255" s="6">
        <v>10309.012000000001</v>
      </c>
      <c r="J255" s="8" t="s">
        <v>1002</v>
      </c>
      <c r="K255" s="4" t="s">
        <v>999</v>
      </c>
      <c r="L255" s="4" t="s">
        <v>1003</v>
      </c>
      <c r="M255" s="4">
        <v>1985</v>
      </c>
    </row>
    <row r="256" spans="1:13" ht="136" x14ac:dyDescent="0.2">
      <c r="A256" s="4">
        <f t="shared" si="4"/>
        <v>255</v>
      </c>
      <c r="B256" s="4" t="s">
        <v>970</v>
      </c>
      <c r="C256" s="4" t="s">
        <v>971</v>
      </c>
      <c r="D256" s="4" t="s">
        <v>1167</v>
      </c>
      <c r="E256" s="4"/>
      <c r="F256" s="4"/>
      <c r="G256" s="4" t="s">
        <v>1004</v>
      </c>
      <c r="H256" s="6">
        <v>2690</v>
      </c>
      <c r="I256" s="6">
        <v>6646.99</v>
      </c>
      <c r="J256" s="6">
        <v>70000</v>
      </c>
      <c r="K256" s="4" t="s">
        <v>364</v>
      </c>
      <c r="L256" s="4" t="s">
        <v>1005</v>
      </c>
      <c r="M256" s="4">
        <v>1999</v>
      </c>
    </row>
    <row r="257" spans="1:13" ht="51" x14ac:dyDescent="0.2">
      <c r="A257" s="4">
        <f t="shared" si="4"/>
        <v>256</v>
      </c>
      <c r="B257" s="4" t="s">
        <v>402</v>
      </c>
      <c r="C257" s="4" t="s">
        <v>298</v>
      </c>
      <c r="D257" s="2" t="s">
        <v>369</v>
      </c>
      <c r="E257" s="4" t="s">
        <v>88</v>
      </c>
      <c r="F257" s="4" t="s">
        <v>88</v>
      </c>
      <c r="G257" s="4" t="s">
        <v>370</v>
      </c>
      <c r="H257" s="6">
        <v>3600</v>
      </c>
      <c r="I257" s="6">
        <v>8895.6</v>
      </c>
      <c r="J257" s="6">
        <v>56000</v>
      </c>
      <c r="K257" s="4" t="s">
        <v>371</v>
      </c>
      <c r="L257" s="4" t="s">
        <v>372</v>
      </c>
      <c r="M257" s="4">
        <v>1936</v>
      </c>
    </row>
    <row r="258" spans="1:13" ht="68" x14ac:dyDescent="0.2">
      <c r="A258" s="4">
        <f t="shared" si="4"/>
        <v>257</v>
      </c>
      <c r="B258" s="4" t="s">
        <v>404</v>
      </c>
      <c r="C258" s="4" t="s">
        <v>429</v>
      </c>
      <c r="D258" s="4" t="s">
        <v>482</v>
      </c>
      <c r="E258" s="4" t="s">
        <v>88</v>
      </c>
      <c r="F258" s="4" t="s">
        <v>88</v>
      </c>
      <c r="G258" s="4" t="s">
        <v>477</v>
      </c>
      <c r="H258" s="4">
        <v>1940</v>
      </c>
      <c r="I258" s="6">
        <f>H258*2.471</f>
        <v>4793.74</v>
      </c>
      <c r="J258" s="6">
        <v>75130</v>
      </c>
      <c r="K258" s="4" t="s">
        <v>483</v>
      </c>
      <c r="L258" s="4" t="s">
        <v>409</v>
      </c>
      <c r="M258" s="4">
        <v>1936</v>
      </c>
    </row>
    <row r="259" spans="1:13" ht="409.6" x14ac:dyDescent="0.2">
      <c r="A259" s="4">
        <f t="shared" si="4"/>
        <v>258</v>
      </c>
      <c r="B259" s="4" t="s">
        <v>516</v>
      </c>
      <c r="C259" s="4" t="s">
        <v>554</v>
      </c>
      <c r="D259" s="4" t="s">
        <v>566</v>
      </c>
      <c r="E259" s="4" t="s">
        <v>567</v>
      </c>
      <c r="F259" s="7" t="s">
        <v>1129</v>
      </c>
      <c r="G259" s="4" t="s">
        <v>520</v>
      </c>
      <c r="H259" s="9" t="s">
        <v>568</v>
      </c>
      <c r="I259" s="9">
        <v>868.8</v>
      </c>
      <c r="J259" s="6">
        <v>17000</v>
      </c>
      <c r="K259" s="4" t="s">
        <v>521</v>
      </c>
      <c r="L259" s="4" t="s">
        <v>523</v>
      </c>
      <c r="M259" s="12">
        <v>13404</v>
      </c>
    </row>
    <row r="260" spans="1:13" ht="204" x14ac:dyDescent="0.2">
      <c r="A260" s="4">
        <f t="shared" si="4"/>
        <v>259</v>
      </c>
      <c r="B260" s="4" t="s">
        <v>516</v>
      </c>
      <c r="C260" s="4" t="s">
        <v>573</v>
      </c>
      <c r="D260" s="4" t="s">
        <v>626</v>
      </c>
      <c r="E260" s="4" t="s">
        <v>627</v>
      </c>
      <c r="F260" s="7" t="s">
        <v>1151</v>
      </c>
      <c r="G260" s="4" t="s">
        <v>603</v>
      </c>
      <c r="H260" s="9" t="s">
        <v>628</v>
      </c>
      <c r="I260" s="9">
        <v>316</v>
      </c>
      <c r="J260" s="6">
        <v>4750</v>
      </c>
      <c r="K260" s="4" t="s">
        <v>559</v>
      </c>
      <c r="L260" s="7" t="s">
        <v>580</v>
      </c>
      <c r="M260" s="7" t="s">
        <v>629</v>
      </c>
    </row>
    <row r="261" spans="1:13" ht="34" x14ac:dyDescent="0.2">
      <c r="A261" s="4">
        <f t="shared" si="4"/>
        <v>260</v>
      </c>
      <c r="B261" s="4" t="s">
        <v>8</v>
      </c>
      <c r="C261" s="4" t="s">
        <v>51</v>
      </c>
      <c r="D261" s="4" t="s">
        <v>60</v>
      </c>
      <c r="E261" s="4" t="s">
        <v>88</v>
      </c>
      <c r="F261" s="4" t="s">
        <v>88</v>
      </c>
      <c r="G261" s="4" t="s">
        <v>75</v>
      </c>
      <c r="H261" s="6">
        <v>239</v>
      </c>
      <c r="I261" s="6">
        <v>590.56900000000007</v>
      </c>
      <c r="J261" s="6">
        <v>10156</v>
      </c>
      <c r="K261" s="4" t="s">
        <v>146</v>
      </c>
      <c r="L261" s="4" t="s">
        <v>88</v>
      </c>
      <c r="M261" s="4">
        <v>1938</v>
      </c>
    </row>
    <row r="262" spans="1:13" ht="51" x14ac:dyDescent="0.2">
      <c r="A262" s="4">
        <f t="shared" ref="A262:A325" si="5">1+A261</f>
        <v>261</v>
      </c>
      <c r="B262" s="4" t="s">
        <v>516</v>
      </c>
      <c r="C262" s="4" t="s">
        <v>573</v>
      </c>
      <c r="D262" s="4" t="s">
        <v>630</v>
      </c>
      <c r="E262" s="4" t="s">
        <v>582</v>
      </c>
      <c r="F262" s="4"/>
      <c r="G262" s="4" t="s">
        <v>520</v>
      </c>
      <c r="H262" s="9">
        <v>9.58</v>
      </c>
      <c r="I262" s="9">
        <f>H262*2.471</f>
        <v>23.672180000000001</v>
      </c>
      <c r="J262" s="6">
        <v>350</v>
      </c>
      <c r="K262" s="4" t="s">
        <v>521</v>
      </c>
      <c r="L262" s="4" t="s">
        <v>614</v>
      </c>
      <c r="M262" s="10">
        <v>13727</v>
      </c>
    </row>
    <row r="263" spans="1:13" ht="85" x14ac:dyDescent="0.2">
      <c r="A263" s="4">
        <f t="shared" si="5"/>
        <v>262</v>
      </c>
      <c r="B263" s="4" t="s">
        <v>402</v>
      </c>
      <c r="C263" s="4" t="s">
        <v>298</v>
      </c>
      <c r="D263" s="2" t="s">
        <v>373</v>
      </c>
      <c r="E263" s="4" t="s">
        <v>88</v>
      </c>
      <c r="F263" s="4" t="s">
        <v>88</v>
      </c>
      <c r="G263" s="4" t="s">
        <v>374</v>
      </c>
      <c r="H263" s="6">
        <v>246</v>
      </c>
      <c r="I263" s="6">
        <v>607.86599999999999</v>
      </c>
      <c r="J263" s="6">
        <v>11530</v>
      </c>
      <c r="K263" s="4" t="s">
        <v>375</v>
      </c>
      <c r="L263" s="4" t="s">
        <v>334</v>
      </c>
      <c r="M263" s="4">
        <v>1937</v>
      </c>
    </row>
    <row r="264" spans="1:13" ht="221" x14ac:dyDescent="0.2">
      <c r="A264" s="4">
        <f t="shared" si="5"/>
        <v>263</v>
      </c>
      <c r="B264" s="4" t="s">
        <v>516</v>
      </c>
      <c r="C264" s="4" t="s">
        <v>656</v>
      </c>
      <c r="D264" s="4" t="s">
        <v>706</v>
      </c>
      <c r="E264" s="7" t="s">
        <v>707</v>
      </c>
      <c r="F264" s="7" t="s">
        <v>1150</v>
      </c>
      <c r="G264" s="4" t="s">
        <v>708</v>
      </c>
      <c r="H264" s="6" t="s">
        <v>709</v>
      </c>
      <c r="I264" s="6">
        <v>222</v>
      </c>
      <c r="J264" s="6">
        <v>4000</v>
      </c>
      <c r="K264" s="7" t="s">
        <v>559</v>
      </c>
      <c r="L264" s="7" t="s">
        <v>523</v>
      </c>
      <c r="M264" s="7" t="s">
        <v>710</v>
      </c>
    </row>
    <row r="265" spans="1:13" ht="102" x14ac:dyDescent="0.2">
      <c r="A265" s="4">
        <f t="shared" si="5"/>
        <v>264</v>
      </c>
      <c r="B265" s="4" t="s">
        <v>744</v>
      </c>
      <c r="C265" s="4" t="s">
        <v>88</v>
      </c>
      <c r="D265" s="4" t="s">
        <v>756</v>
      </c>
      <c r="E265" s="4"/>
      <c r="F265" s="4"/>
      <c r="G265" s="4" t="s">
        <v>1125</v>
      </c>
      <c r="H265" s="6">
        <v>1100</v>
      </c>
      <c r="I265" s="6">
        <v>2718.1</v>
      </c>
      <c r="J265" s="6">
        <v>55000</v>
      </c>
      <c r="K265" s="4" t="s">
        <v>749</v>
      </c>
      <c r="L265" s="4" t="s">
        <v>750</v>
      </c>
      <c r="M265" s="4">
        <v>1936</v>
      </c>
    </row>
    <row r="266" spans="1:13" ht="102" x14ac:dyDescent="0.2">
      <c r="A266" s="4">
        <f t="shared" si="5"/>
        <v>265</v>
      </c>
      <c r="B266" s="6" t="s">
        <v>1158</v>
      </c>
      <c r="C266" s="6" t="s">
        <v>950</v>
      </c>
      <c r="D266" s="6" t="s">
        <v>950</v>
      </c>
      <c r="E266" s="6"/>
      <c r="F266" s="6"/>
      <c r="G266" s="6" t="s">
        <v>954</v>
      </c>
      <c r="H266" s="6">
        <v>35</v>
      </c>
      <c r="I266" s="6">
        <f>H266*2.471</f>
        <v>86.484999999999999</v>
      </c>
      <c r="J266" s="6">
        <v>1719</v>
      </c>
      <c r="K266" s="6" t="s">
        <v>955</v>
      </c>
      <c r="L266" s="6" t="s">
        <v>957</v>
      </c>
      <c r="M266" s="15">
        <v>2010</v>
      </c>
    </row>
    <row r="267" spans="1:13" ht="102" x14ac:dyDescent="0.2">
      <c r="A267" s="4">
        <f t="shared" si="5"/>
        <v>266</v>
      </c>
      <c r="B267" s="4" t="s">
        <v>744</v>
      </c>
      <c r="C267" s="4" t="s">
        <v>88</v>
      </c>
      <c r="D267" s="4" t="s">
        <v>757</v>
      </c>
      <c r="E267" s="4"/>
      <c r="F267" s="4"/>
      <c r="G267" s="4" t="s">
        <v>1125</v>
      </c>
      <c r="H267" s="6">
        <v>650</v>
      </c>
      <c r="I267" s="6">
        <v>1606.15</v>
      </c>
      <c r="J267" s="6">
        <v>30000</v>
      </c>
      <c r="K267" s="4" t="s">
        <v>749</v>
      </c>
      <c r="L267" s="4" t="s">
        <v>750</v>
      </c>
      <c r="M267" s="4">
        <v>1936</v>
      </c>
    </row>
    <row r="268" spans="1:13" ht="85" x14ac:dyDescent="0.2">
      <c r="A268" s="4">
        <f t="shared" si="5"/>
        <v>267</v>
      </c>
      <c r="B268" s="4" t="s">
        <v>404</v>
      </c>
      <c r="C268" s="4" t="s">
        <v>466</v>
      </c>
      <c r="D268" s="4" t="s">
        <v>484</v>
      </c>
      <c r="E268" s="4" t="s">
        <v>88</v>
      </c>
      <c r="F268" s="4" t="s">
        <v>88</v>
      </c>
      <c r="G268" s="4" t="s">
        <v>468</v>
      </c>
      <c r="H268" s="4">
        <v>607</v>
      </c>
      <c r="I268" s="6">
        <f>H268*2.471</f>
        <v>1499.8970000000002</v>
      </c>
      <c r="J268" s="6">
        <v>25000</v>
      </c>
      <c r="K268" s="4" t="s">
        <v>413</v>
      </c>
      <c r="L268" s="4" t="s">
        <v>485</v>
      </c>
      <c r="M268" s="4">
        <v>1938</v>
      </c>
    </row>
    <row r="269" spans="1:13" ht="68" x14ac:dyDescent="0.2">
      <c r="A269" s="4">
        <f t="shared" si="5"/>
        <v>268</v>
      </c>
      <c r="B269" s="4" t="s">
        <v>8</v>
      </c>
      <c r="C269" s="4" t="s">
        <v>43</v>
      </c>
      <c r="D269" s="4" t="s">
        <v>46</v>
      </c>
      <c r="E269" s="4" t="s">
        <v>88</v>
      </c>
      <c r="F269" s="4" t="s">
        <v>88</v>
      </c>
      <c r="G269" s="4" t="s">
        <v>125</v>
      </c>
      <c r="H269" s="6">
        <v>3706</v>
      </c>
      <c r="I269" s="6">
        <v>9157.5259999999998</v>
      </c>
      <c r="J269" s="20" t="s">
        <v>47</v>
      </c>
      <c r="K269" s="4" t="s">
        <v>122</v>
      </c>
      <c r="L269" s="4" t="s">
        <v>126</v>
      </c>
      <c r="M269" s="4">
        <v>1936</v>
      </c>
    </row>
    <row r="270" spans="1:13" ht="68" x14ac:dyDescent="0.2">
      <c r="A270" s="4">
        <f t="shared" si="5"/>
        <v>269</v>
      </c>
      <c r="B270" s="4" t="s">
        <v>8</v>
      </c>
      <c r="C270" s="4" t="s">
        <v>43</v>
      </c>
      <c r="D270" s="4" t="s">
        <v>48</v>
      </c>
      <c r="E270" s="4" t="s">
        <v>88</v>
      </c>
      <c r="F270" s="4" t="s">
        <v>88</v>
      </c>
      <c r="G270" s="4" t="s">
        <v>128</v>
      </c>
      <c r="H270" s="6">
        <v>189</v>
      </c>
      <c r="I270" s="6">
        <v>467.01900000000001</v>
      </c>
      <c r="J270" s="6">
        <v>10059</v>
      </c>
      <c r="K270" s="4" t="s">
        <v>127</v>
      </c>
      <c r="L270" s="4" t="s">
        <v>166</v>
      </c>
      <c r="M270" s="4">
        <v>2011</v>
      </c>
    </row>
    <row r="271" spans="1:13" ht="68" x14ac:dyDescent="0.2">
      <c r="A271" s="4">
        <f t="shared" si="5"/>
        <v>270</v>
      </c>
      <c r="B271" s="4" t="s">
        <v>8</v>
      </c>
      <c r="C271" s="4" t="s">
        <v>43</v>
      </c>
      <c r="D271" s="4" t="s">
        <v>49</v>
      </c>
      <c r="E271" s="4" t="s">
        <v>88</v>
      </c>
      <c r="F271" s="4" t="s">
        <v>88</v>
      </c>
      <c r="G271" s="4" t="s">
        <v>128</v>
      </c>
      <c r="H271" s="6">
        <v>250</v>
      </c>
      <c r="I271" s="6">
        <v>617.75</v>
      </c>
      <c r="J271" s="6">
        <v>12000</v>
      </c>
      <c r="K271" s="4" t="s">
        <v>129</v>
      </c>
      <c r="L271" s="4" t="s">
        <v>166</v>
      </c>
      <c r="M271" s="4">
        <v>1994</v>
      </c>
    </row>
    <row r="272" spans="1:13" ht="153" x14ac:dyDescent="0.2">
      <c r="A272" s="4">
        <f t="shared" si="5"/>
        <v>271</v>
      </c>
      <c r="B272" s="4" t="s">
        <v>8</v>
      </c>
      <c r="C272" s="4" t="s">
        <v>43</v>
      </c>
      <c r="D272" s="4" t="s">
        <v>50</v>
      </c>
      <c r="E272" s="4" t="s">
        <v>88</v>
      </c>
      <c r="F272" s="4" t="s">
        <v>88</v>
      </c>
      <c r="G272" s="4" t="s">
        <v>128</v>
      </c>
      <c r="H272" s="6">
        <v>8800</v>
      </c>
      <c r="I272" s="6">
        <v>21744.799999999999</v>
      </c>
      <c r="J272" s="6">
        <v>418000</v>
      </c>
      <c r="K272" s="4" t="s">
        <v>130</v>
      </c>
      <c r="L272" s="4" t="s">
        <v>167</v>
      </c>
      <c r="M272" s="4">
        <v>1936</v>
      </c>
    </row>
    <row r="273" spans="1:13" ht="34" x14ac:dyDescent="0.2">
      <c r="A273" s="4">
        <f t="shared" si="5"/>
        <v>272</v>
      </c>
      <c r="B273" s="4" t="s">
        <v>178</v>
      </c>
      <c r="C273" s="4" t="s">
        <v>179</v>
      </c>
      <c r="D273" s="4" t="s">
        <v>233</v>
      </c>
      <c r="E273" s="4" t="s">
        <v>88</v>
      </c>
      <c r="F273" s="4" t="s">
        <v>88</v>
      </c>
      <c r="G273" s="4" t="s">
        <v>291</v>
      </c>
      <c r="H273" s="6">
        <v>500</v>
      </c>
      <c r="I273" s="6">
        <v>1235.5</v>
      </c>
      <c r="J273" s="6">
        <v>1200</v>
      </c>
      <c r="K273" s="4" t="s">
        <v>234</v>
      </c>
      <c r="L273" s="4" t="s">
        <v>235</v>
      </c>
      <c r="M273" s="4">
        <v>1943</v>
      </c>
    </row>
    <row r="274" spans="1:13" ht="68" x14ac:dyDescent="0.2">
      <c r="A274" s="4">
        <f t="shared" si="5"/>
        <v>273</v>
      </c>
      <c r="B274" s="4" t="s">
        <v>970</v>
      </c>
      <c r="C274" s="4" t="s">
        <v>971</v>
      </c>
      <c r="D274" s="4" t="s">
        <v>1006</v>
      </c>
      <c r="E274" s="4"/>
      <c r="F274" s="4"/>
      <c r="G274" s="4" t="s">
        <v>966</v>
      </c>
      <c r="H274" s="6">
        <v>790</v>
      </c>
      <c r="I274" s="6">
        <v>1952.0900000000001</v>
      </c>
      <c r="J274" s="8" t="s">
        <v>1007</v>
      </c>
      <c r="K274" s="4" t="s">
        <v>1008</v>
      </c>
      <c r="L274" s="4" t="s">
        <v>88</v>
      </c>
      <c r="M274" s="4">
        <v>1936</v>
      </c>
    </row>
    <row r="275" spans="1:13" ht="85" x14ac:dyDescent="0.2">
      <c r="A275" s="4">
        <f t="shared" si="5"/>
        <v>274</v>
      </c>
      <c r="B275" s="4" t="s">
        <v>970</v>
      </c>
      <c r="C275" s="4" t="s">
        <v>971</v>
      </c>
      <c r="D275" s="4" t="s">
        <v>1009</v>
      </c>
      <c r="E275" s="4"/>
      <c r="F275" s="4"/>
      <c r="G275" s="4" t="s">
        <v>966</v>
      </c>
      <c r="H275" s="6">
        <v>357</v>
      </c>
      <c r="I275" s="6">
        <v>882.14700000000005</v>
      </c>
      <c r="J275" s="6">
        <v>8209</v>
      </c>
      <c r="K275" s="4" t="s">
        <v>1010</v>
      </c>
      <c r="L275" s="4" t="s">
        <v>1011</v>
      </c>
      <c r="M275" s="4">
        <v>1943</v>
      </c>
    </row>
    <row r="276" spans="1:13" ht="34" x14ac:dyDescent="0.2">
      <c r="A276" s="4">
        <f t="shared" si="5"/>
        <v>275</v>
      </c>
      <c r="B276" s="4" t="s">
        <v>970</v>
      </c>
      <c r="C276" s="4" t="s">
        <v>971</v>
      </c>
      <c r="D276" s="4" t="s">
        <v>1012</v>
      </c>
      <c r="E276" s="4"/>
      <c r="F276" s="4"/>
      <c r="G276" s="4" t="s">
        <v>966</v>
      </c>
      <c r="H276" s="6">
        <v>288</v>
      </c>
      <c r="I276" s="6">
        <v>711.64800000000002</v>
      </c>
      <c r="J276" s="6">
        <v>8000</v>
      </c>
      <c r="K276" s="4" t="s">
        <v>1010</v>
      </c>
      <c r="L276" s="4" t="s">
        <v>88</v>
      </c>
      <c r="M276" s="4">
        <v>1959</v>
      </c>
    </row>
    <row r="277" spans="1:13" ht="68" x14ac:dyDescent="0.2">
      <c r="A277" s="4">
        <f t="shared" si="5"/>
        <v>276</v>
      </c>
      <c r="B277" s="4" t="s">
        <v>970</v>
      </c>
      <c r="C277" s="4" t="s">
        <v>971</v>
      </c>
      <c r="D277" s="4" t="s">
        <v>1013</v>
      </c>
      <c r="E277" s="4"/>
      <c r="F277" s="4"/>
      <c r="G277" s="4" t="s">
        <v>1014</v>
      </c>
      <c r="H277" s="6">
        <v>15600</v>
      </c>
      <c r="I277" s="6">
        <v>38547.599999999999</v>
      </c>
      <c r="J277" s="6">
        <v>350000</v>
      </c>
      <c r="K277" s="4" t="s">
        <v>1015</v>
      </c>
      <c r="L277" s="4" t="s">
        <v>1016</v>
      </c>
      <c r="M277" s="4">
        <v>1956</v>
      </c>
    </row>
    <row r="278" spans="1:13" ht="68" x14ac:dyDescent="0.2">
      <c r="A278" s="4">
        <f t="shared" si="5"/>
        <v>277</v>
      </c>
      <c r="B278" s="4" t="s">
        <v>970</v>
      </c>
      <c r="C278" s="4" t="s">
        <v>971</v>
      </c>
      <c r="D278" s="4" t="s">
        <v>1017</v>
      </c>
      <c r="E278" s="4"/>
      <c r="F278" s="4"/>
      <c r="G278" s="4" t="s">
        <v>966</v>
      </c>
      <c r="H278" s="6">
        <v>205</v>
      </c>
      <c r="I278" s="6">
        <v>506.55500000000001</v>
      </c>
      <c r="J278" s="6">
        <v>7750</v>
      </c>
      <c r="K278" s="4" t="s">
        <v>1018</v>
      </c>
      <c r="L278" s="4" t="s">
        <v>1016</v>
      </c>
      <c r="M278" s="4">
        <v>1949</v>
      </c>
    </row>
    <row r="279" spans="1:13" ht="34" x14ac:dyDescent="0.2">
      <c r="A279" s="4">
        <f t="shared" si="5"/>
        <v>278</v>
      </c>
      <c r="B279" s="4" t="s">
        <v>958</v>
      </c>
      <c r="C279" s="4" t="s">
        <v>88</v>
      </c>
      <c r="D279" s="4" t="s">
        <v>965</v>
      </c>
      <c r="E279" s="4"/>
      <c r="F279" s="4"/>
      <c r="G279" s="4" t="s">
        <v>966</v>
      </c>
      <c r="H279" s="6">
        <v>90</v>
      </c>
      <c r="I279" s="6">
        <v>222.39000000000001</v>
      </c>
      <c r="J279" s="6">
        <v>1910</v>
      </c>
      <c r="K279" s="4" t="s">
        <v>967</v>
      </c>
      <c r="L279" s="4" t="s">
        <v>88</v>
      </c>
      <c r="M279" s="4">
        <v>1997</v>
      </c>
    </row>
    <row r="280" spans="1:13" ht="51" x14ac:dyDescent="0.2">
      <c r="A280" s="4">
        <f t="shared" si="5"/>
        <v>279</v>
      </c>
      <c r="B280" s="4" t="s">
        <v>516</v>
      </c>
      <c r="C280" s="4" t="s">
        <v>656</v>
      </c>
      <c r="D280" s="4" t="s">
        <v>711</v>
      </c>
      <c r="E280" s="4" t="s">
        <v>712</v>
      </c>
      <c r="F280" s="4"/>
      <c r="G280" s="4" t="s">
        <v>713</v>
      </c>
      <c r="H280" s="6" t="s">
        <v>714</v>
      </c>
      <c r="I280" s="6">
        <v>24</v>
      </c>
      <c r="J280" s="6">
        <v>300</v>
      </c>
      <c r="K280" s="4" t="s">
        <v>559</v>
      </c>
      <c r="L280" s="7" t="s">
        <v>715</v>
      </c>
      <c r="M280" s="10">
        <v>13404</v>
      </c>
    </row>
    <row r="281" spans="1:13" ht="409.6" x14ac:dyDescent="0.2">
      <c r="A281" s="4">
        <f t="shared" si="5"/>
        <v>280</v>
      </c>
      <c r="B281" s="4" t="s">
        <v>516</v>
      </c>
      <c r="C281" s="4" t="s">
        <v>656</v>
      </c>
      <c r="D281" s="4" t="s">
        <v>716</v>
      </c>
      <c r="E281" s="4" t="s">
        <v>717</v>
      </c>
      <c r="F281" s="7" t="s">
        <v>1127</v>
      </c>
      <c r="G281" s="4" t="s">
        <v>558</v>
      </c>
      <c r="H281" s="6" t="s">
        <v>718</v>
      </c>
      <c r="I281" s="6">
        <v>761</v>
      </c>
      <c r="J281" s="6">
        <v>13400</v>
      </c>
      <c r="K281" s="4" t="s">
        <v>559</v>
      </c>
      <c r="L281" s="7" t="s">
        <v>523</v>
      </c>
      <c r="M281" s="12">
        <v>13342</v>
      </c>
    </row>
    <row r="282" spans="1:13" ht="51" x14ac:dyDescent="0.2">
      <c r="A282" s="4">
        <f t="shared" si="5"/>
        <v>281</v>
      </c>
      <c r="B282" s="4" t="s">
        <v>8</v>
      </c>
      <c r="C282" s="4" t="s">
        <v>51</v>
      </c>
      <c r="D282" s="4" t="s">
        <v>61</v>
      </c>
      <c r="E282" s="4" t="s">
        <v>88</v>
      </c>
      <c r="F282" s="4" t="s">
        <v>88</v>
      </c>
      <c r="G282" s="4" t="s">
        <v>148</v>
      </c>
      <c r="H282" s="6">
        <v>88</v>
      </c>
      <c r="I282" s="6">
        <v>217.44800000000001</v>
      </c>
      <c r="J282" s="6">
        <v>2200</v>
      </c>
      <c r="K282" s="4" t="s">
        <v>147</v>
      </c>
      <c r="L282" s="4" t="s">
        <v>88</v>
      </c>
      <c r="M282" s="4">
        <v>2006</v>
      </c>
    </row>
    <row r="283" spans="1:13" ht="34" x14ac:dyDescent="0.2">
      <c r="A283" s="4">
        <f t="shared" si="5"/>
        <v>282</v>
      </c>
      <c r="B283" s="4" t="s">
        <v>8</v>
      </c>
      <c r="C283" s="4" t="s">
        <v>51</v>
      </c>
      <c r="D283" s="4" t="s">
        <v>62</v>
      </c>
      <c r="E283" s="4" t="s">
        <v>88</v>
      </c>
      <c r="F283" s="4" t="s">
        <v>88</v>
      </c>
      <c r="G283" s="4" t="s">
        <v>150</v>
      </c>
      <c r="H283" s="6">
        <v>30</v>
      </c>
      <c r="I283" s="6">
        <v>74.13</v>
      </c>
      <c r="J283" s="6">
        <v>1300</v>
      </c>
      <c r="K283" s="4" t="s">
        <v>149</v>
      </c>
      <c r="L283" s="4" t="s">
        <v>76</v>
      </c>
      <c r="M283" s="4">
        <v>2006</v>
      </c>
    </row>
    <row r="284" spans="1:13" ht="68" x14ac:dyDescent="0.2">
      <c r="A284" s="4">
        <f t="shared" si="5"/>
        <v>283</v>
      </c>
      <c r="B284" s="4" t="s">
        <v>402</v>
      </c>
      <c r="C284" s="4" t="s">
        <v>361</v>
      </c>
      <c r="D284" s="2" t="s">
        <v>376</v>
      </c>
      <c r="E284" s="4" t="s">
        <v>88</v>
      </c>
      <c r="F284" s="4" t="s">
        <v>88</v>
      </c>
      <c r="G284" s="4" t="s">
        <v>377</v>
      </c>
      <c r="H284" s="6">
        <v>250</v>
      </c>
      <c r="I284" s="6">
        <v>617.75</v>
      </c>
      <c r="J284" s="6">
        <v>10000</v>
      </c>
      <c r="K284" s="4" t="s">
        <v>378</v>
      </c>
      <c r="L284" s="4" t="s">
        <v>365</v>
      </c>
      <c r="M284" s="4">
        <v>1948</v>
      </c>
    </row>
    <row r="285" spans="1:13" ht="255" x14ac:dyDescent="0.2">
      <c r="A285" s="4">
        <f t="shared" si="5"/>
        <v>284</v>
      </c>
      <c r="B285" s="4" t="s">
        <v>1055</v>
      </c>
      <c r="C285" s="4" t="s">
        <v>88</v>
      </c>
      <c r="D285" s="4" t="s">
        <v>1077</v>
      </c>
      <c r="E285" s="4"/>
      <c r="F285" s="4"/>
      <c r="G285" s="4" t="s">
        <v>1078</v>
      </c>
      <c r="H285" s="6">
        <v>45</v>
      </c>
      <c r="I285" s="6">
        <v>111.19500000000001</v>
      </c>
      <c r="J285" s="6">
        <v>2000</v>
      </c>
      <c r="K285" s="4" t="s">
        <v>1073</v>
      </c>
      <c r="L285" s="4" t="s">
        <v>1066</v>
      </c>
      <c r="M285" s="4">
        <v>1948</v>
      </c>
    </row>
    <row r="286" spans="1:13" ht="68" x14ac:dyDescent="0.2">
      <c r="A286" s="4">
        <f t="shared" si="5"/>
        <v>285</v>
      </c>
      <c r="B286" s="4" t="s">
        <v>958</v>
      </c>
      <c r="C286" s="4" t="s">
        <v>88</v>
      </c>
      <c r="D286" s="4" t="s">
        <v>968</v>
      </c>
      <c r="E286" s="4"/>
      <c r="F286" s="4"/>
      <c r="G286" s="4" t="s">
        <v>969</v>
      </c>
      <c r="H286" s="6">
        <v>410</v>
      </c>
      <c r="I286" s="6">
        <v>1013.11</v>
      </c>
      <c r="J286" s="6">
        <v>14200</v>
      </c>
      <c r="K286" s="4" t="s">
        <v>961</v>
      </c>
      <c r="L286" s="4" t="s">
        <v>88</v>
      </c>
      <c r="M286" s="4">
        <v>1942</v>
      </c>
    </row>
    <row r="287" spans="1:13" ht="85" x14ac:dyDescent="0.2">
      <c r="A287" s="4">
        <f t="shared" si="5"/>
        <v>286</v>
      </c>
      <c r="B287" s="4" t="s">
        <v>404</v>
      </c>
      <c r="C287" s="4" t="s">
        <v>466</v>
      </c>
      <c r="D287" s="4" t="s">
        <v>486</v>
      </c>
      <c r="E287" s="4" t="s">
        <v>88</v>
      </c>
      <c r="F287" s="4" t="s">
        <v>88</v>
      </c>
      <c r="G287" s="4" t="s">
        <v>468</v>
      </c>
      <c r="H287" s="4">
        <v>1213</v>
      </c>
      <c r="I287" s="6">
        <f>H287*2.471</f>
        <v>2997.3230000000003</v>
      </c>
      <c r="J287" s="6">
        <v>48999</v>
      </c>
      <c r="K287" s="4" t="s">
        <v>413</v>
      </c>
      <c r="L287" s="4" t="s">
        <v>487</v>
      </c>
      <c r="M287" s="4">
        <v>1936</v>
      </c>
    </row>
    <row r="288" spans="1:13" ht="51" x14ac:dyDescent="0.2">
      <c r="A288" s="4">
        <f t="shared" si="5"/>
        <v>287</v>
      </c>
      <c r="B288" s="4" t="s">
        <v>402</v>
      </c>
      <c r="C288" s="4" t="s">
        <v>298</v>
      </c>
      <c r="D288" s="2" t="s">
        <v>379</v>
      </c>
      <c r="E288" s="4" t="s">
        <v>88</v>
      </c>
      <c r="F288" s="4" t="s">
        <v>88</v>
      </c>
      <c r="G288" s="4" t="s">
        <v>380</v>
      </c>
      <c r="H288" s="6">
        <v>418</v>
      </c>
      <c r="I288" s="6">
        <v>1032.8779999999999</v>
      </c>
      <c r="J288" s="9" t="s">
        <v>381</v>
      </c>
      <c r="K288" s="4" t="s">
        <v>382</v>
      </c>
      <c r="L288" s="4" t="s">
        <v>334</v>
      </c>
      <c r="M288" s="4">
        <v>1948</v>
      </c>
    </row>
    <row r="289" spans="1:13" ht="153" x14ac:dyDescent="0.2">
      <c r="A289" s="4">
        <f t="shared" si="5"/>
        <v>288</v>
      </c>
      <c r="B289" s="4" t="s">
        <v>516</v>
      </c>
      <c r="C289" s="4" t="s">
        <v>573</v>
      </c>
      <c r="D289" s="4" t="s">
        <v>631</v>
      </c>
      <c r="E289" s="4" t="s">
        <v>632</v>
      </c>
      <c r="F289" s="7" t="s">
        <v>1149</v>
      </c>
      <c r="G289" s="4" t="s">
        <v>603</v>
      </c>
      <c r="H289" s="9" t="s">
        <v>633</v>
      </c>
      <c r="I289" s="9">
        <v>350</v>
      </c>
      <c r="J289" s="6">
        <v>5500</v>
      </c>
      <c r="K289" s="4" t="s">
        <v>559</v>
      </c>
      <c r="L289" s="7" t="s">
        <v>580</v>
      </c>
      <c r="M289" s="7" t="s">
        <v>634</v>
      </c>
    </row>
    <row r="290" spans="1:13" ht="153" x14ac:dyDescent="0.2">
      <c r="A290" s="4">
        <f t="shared" si="5"/>
        <v>289</v>
      </c>
      <c r="B290" s="4" t="s">
        <v>404</v>
      </c>
      <c r="C290" s="4" t="s">
        <v>456</v>
      </c>
      <c r="D290" s="4" t="s">
        <v>488</v>
      </c>
      <c r="E290" s="4" t="s">
        <v>88</v>
      </c>
      <c r="F290" s="4" t="s">
        <v>88</v>
      </c>
      <c r="G290" s="4" t="s">
        <v>414</v>
      </c>
      <c r="H290" s="4">
        <v>1766</v>
      </c>
      <c r="I290" s="6">
        <f>H290*2.471</f>
        <v>4363.7860000000001</v>
      </c>
      <c r="J290" s="6">
        <v>70000</v>
      </c>
      <c r="K290" s="4" t="s">
        <v>489</v>
      </c>
      <c r="L290" s="4" t="s">
        <v>490</v>
      </c>
      <c r="M290" s="4">
        <v>1987</v>
      </c>
    </row>
    <row r="291" spans="1:13" ht="34" x14ac:dyDescent="0.2">
      <c r="A291" s="4">
        <f t="shared" si="5"/>
        <v>290</v>
      </c>
      <c r="B291" s="4" t="s">
        <v>516</v>
      </c>
      <c r="C291" s="4" t="s">
        <v>517</v>
      </c>
      <c r="D291" s="4" t="s">
        <v>530</v>
      </c>
      <c r="E291" s="4" t="s">
        <v>88</v>
      </c>
      <c r="F291" s="4" t="s">
        <v>88</v>
      </c>
      <c r="G291" s="4" t="s">
        <v>520</v>
      </c>
      <c r="H291" s="9">
        <v>1108</v>
      </c>
      <c r="I291" s="9">
        <f>H291*2.471</f>
        <v>2737.8679999999999</v>
      </c>
      <c r="J291" s="6">
        <v>50000</v>
      </c>
      <c r="K291" s="4" t="s">
        <v>521</v>
      </c>
      <c r="L291" s="4" t="s">
        <v>88</v>
      </c>
      <c r="M291" s="10">
        <v>16076</v>
      </c>
    </row>
    <row r="292" spans="1:13" ht="68" x14ac:dyDescent="0.2">
      <c r="A292" s="4">
        <f t="shared" si="5"/>
        <v>291</v>
      </c>
      <c r="B292" s="4" t="s">
        <v>970</v>
      </c>
      <c r="C292" s="4" t="s">
        <v>971</v>
      </c>
      <c r="D292" s="4" t="s">
        <v>1019</v>
      </c>
      <c r="E292" s="4"/>
      <c r="F292" s="4"/>
      <c r="G292" s="4" t="s">
        <v>1020</v>
      </c>
      <c r="H292" s="6">
        <v>1200</v>
      </c>
      <c r="I292" s="6">
        <v>2965.2000000000003</v>
      </c>
      <c r="J292" s="8" t="s">
        <v>1021</v>
      </c>
      <c r="K292" s="4" t="s">
        <v>1022</v>
      </c>
      <c r="L292" s="4" t="s">
        <v>88</v>
      </c>
      <c r="M292" s="4">
        <v>2015</v>
      </c>
    </row>
    <row r="293" spans="1:13" ht="34" x14ac:dyDescent="0.2">
      <c r="A293" s="4">
        <f t="shared" si="5"/>
        <v>292</v>
      </c>
      <c r="B293" s="13" t="s">
        <v>970</v>
      </c>
      <c r="C293" s="13" t="s">
        <v>971</v>
      </c>
      <c r="D293" s="5" t="s">
        <v>1095</v>
      </c>
      <c r="E293" s="13"/>
      <c r="F293" s="13"/>
      <c r="G293" s="13" t="s">
        <v>1113</v>
      </c>
      <c r="H293" s="6">
        <v>1150</v>
      </c>
      <c r="I293" s="6">
        <v>2841.65</v>
      </c>
      <c r="J293" s="6">
        <v>85000</v>
      </c>
      <c r="K293" s="4" t="s">
        <v>1115</v>
      </c>
      <c r="L293" s="13" t="s">
        <v>1114</v>
      </c>
      <c r="M293" s="4">
        <v>2017</v>
      </c>
    </row>
    <row r="294" spans="1:13" ht="170" x14ac:dyDescent="0.2">
      <c r="A294" s="4">
        <f t="shared" si="5"/>
        <v>293</v>
      </c>
      <c r="B294" s="4" t="s">
        <v>1055</v>
      </c>
      <c r="C294" s="4" t="s">
        <v>88</v>
      </c>
      <c r="D294" s="4" t="s">
        <v>1079</v>
      </c>
      <c r="E294" s="4"/>
      <c r="F294" s="4"/>
      <c r="G294" s="4" t="s">
        <v>1080</v>
      </c>
      <c r="H294" s="6">
        <v>300</v>
      </c>
      <c r="I294" s="6">
        <v>741.30000000000007</v>
      </c>
      <c r="J294" s="6">
        <v>15000</v>
      </c>
      <c r="K294" s="4" t="s">
        <v>1073</v>
      </c>
      <c r="L294" s="4" t="s">
        <v>88</v>
      </c>
      <c r="M294" s="4">
        <v>1998</v>
      </c>
    </row>
    <row r="295" spans="1:13" ht="323" x14ac:dyDescent="0.2">
      <c r="A295" s="4">
        <f t="shared" si="5"/>
        <v>294</v>
      </c>
      <c r="B295" s="6" t="s">
        <v>403</v>
      </c>
      <c r="C295" s="4" t="s">
        <v>383</v>
      </c>
      <c r="D295" s="6" t="s">
        <v>384</v>
      </c>
      <c r="E295" s="4" t="s">
        <v>88</v>
      </c>
      <c r="F295" s="4" t="s">
        <v>88</v>
      </c>
      <c r="G295" s="6" t="s">
        <v>385</v>
      </c>
      <c r="H295" s="6">
        <v>1500</v>
      </c>
      <c r="I295" s="6">
        <v>3706.5</v>
      </c>
      <c r="J295" s="6">
        <v>60000</v>
      </c>
      <c r="K295" s="6" t="s">
        <v>386</v>
      </c>
      <c r="L295" s="6" t="s">
        <v>387</v>
      </c>
      <c r="M295" s="15">
        <v>1945</v>
      </c>
    </row>
    <row r="296" spans="1:13" ht="68" x14ac:dyDescent="0.2">
      <c r="A296" s="4">
        <f t="shared" si="5"/>
        <v>295</v>
      </c>
      <c r="B296" s="4" t="s">
        <v>404</v>
      </c>
      <c r="C296" s="4" t="s">
        <v>429</v>
      </c>
      <c r="D296" s="4" t="s">
        <v>491</v>
      </c>
      <c r="E296" s="4" t="s">
        <v>88</v>
      </c>
      <c r="F296" s="4" t="s">
        <v>88</v>
      </c>
      <c r="G296" s="4" t="s">
        <v>455</v>
      </c>
      <c r="H296" s="4">
        <v>792</v>
      </c>
      <c r="I296" s="6">
        <f>H296*2.471</f>
        <v>1957.0320000000002</v>
      </c>
      <c r="J296" s="6">
        <v>35000</v>
      </c>
      <c r="K296" s="4" t="s">
        <v>413</v>
      </c>
      <c r="L296" s="4" t="s">
        <v>492</v>
      </c>
      <c r="M296" s="4">
        <v>1936</v>
      </c>
    </row>
    <row r="297" spans="1:13" ht="356" x14ac:dyDescent="0.2">
      <c r="A297" s="4">
        <f t="shared" si="5"/>
        <v>296</v>
      </c>
      <c r="B297" s="4" t="s">
        <v>516</v>
      </c>
      <c r="C297" s="4" t="s">
        <v>573</v>
      </c>
      <c r="D297" s="4" t="s">
        <v>635</v>
      </c>
      <c r="E297" s="4" t="s">
        <v>636</v>
      </c>
      <c r="F297" s="7" t="s">
        <v>1130</v>
      </c>
      <c r="G297" s="4" t="s">
        <v>558</v>
      </c>
      <c r="H297" s="9" t="s">
        <v>637</v>
      </c>
      <c r="I297" s="9">
        <v>845</v>
      </c>
      <c r="J297" s="6">
        <v>13000</v>
      </c>
      <c r="K297" s="4" t="s">
        <v>559</v>
      </c>
      <c r="L297" s="7" t="s">
        <v>523</v>
      </c>
      <c r="M297" s="12">
        <v>13404</v>
      </c>
    </row>
    <row r="298" spans="1:13" ht="289" x14ac:dyDescent="0.2">
      <c r="A298" s="4">
        <f t="shared" si="5"/>
        <v>297</v>
      </c>
      <c r="B298" s="4" t="s">
        <v>516</v>
      </c>
      <c r="C298" s="7" t="s">
        <v>732</v>
      </c>
      <c r="D298" s="4" t="s">
        <v>738</v>
      </c>
      <c r="E298" s="4" t="s">
        <v>739</v>
      </c>
      <c r="F298" s="10"/>
      <c r="G298" s="4" t="s">
        <v>520</v>
      </c>
      <c r="H298" s="9">
        <v>758.51</v>
      </c>
      <c r="I298" s="9">
        <f>H298*2.471</f>
        <v>1874.2782099999999</v>
      </c>
      <c r="J298" s="6">
        <v>40000</v>
      </c>
      <c r="K298" s="4" t="s">
        <v>521</v>
      </c>
      <c r="L298" s="4" t="s">
        <v>523</v>
      </c>
      <c r="M298" s="10">
        <v>13404</v>
      </c>
    </row>
    <row r="299" spans="1:13" ht="51" x14ac:dyDescent="0.2">
      <c r="A299" s="4">
        <f t="shared" si="5"/>
        <v>298</v>
      </c>
      <c r="B299" s="4" t="s">
        <v>8</v>
      </c>
      <c r="C299" s="4" t="s">
        <v>27</v>
      </c>
      <c r="D299" s="4" t="s">
        <v>31</v>
      </c>
      <c r="E299" s="4" t="s">
        <v>88</v>
      </c>
      <c r="F299" s="4" t="s">
        <v>88</v>
      </c>
      <c r="G299" s="4" t="s">
        <v>103</v>
      </c>
      <c r="H299" s="6">
        <v>1320</v>
      </c>
      <c r="I299" s="6">
        <v>3261.7200000000003</v>
      </c>
      <c r="J299" s="6">
        <v>69000</v>
      </c>
      <c r="K299" s="4" t="s">
        <v>102</v>
      </c>
      <c r="L299" s="16" t="s">
        <v>97</v>
      </c>
      <c r="M299" s="4">
        <v>1939</v>
      </c>
    </row>
    <row r="300" spans="1:13" ht="85" x14ac:dyDescent="0.2">
      <c r="A300" s="4">
        <f t="shared" si="5"/>
        <v>299</v>
      </c>
      <c r="B300" s="4" t="s">
        <v>516</v>
      </c>
      <c r="C300" s="4" t="s">
        <v>732</v>
      </c>
      <c r="D300" s="4" t="s">
        <v>740</v>
      </c>
      <c r="E300" s="4" t="s">
        <v>88</v>
      </c>
      <c r="F300" s="4"/>
      <c r="G300" s="4" t="s">
        <v>520</v>
      </c>
      <c r="H300" s="9">
        <v>33.85</v>
      </c>
      <c r="I300" s="9">
        <f>H300*2.471</f>
        <v>83.643350000000012</v>
      </c>
      <c r="J300" s="6">
        <v>1825</v>
      </c>
      <c r="K300" s="4" t="s">
        <v>521</v>
      </c>
      <c r="L300" s="4" t="s">
        <v>523</v>
      </c>
      <c r="M300" s="10">
        <v>14728</v>
      </c>
    </row>
    <row r="301" spans="1:13" ht="51" x14ac:dyDescent="0.2">
      <c r="A301" s="4">
        <f t="shared" si="5"/>
        <v>300</v>
      </c>
      <c r="B301" s="4" t="s">
        <v>8</v>
      </c>
      <c r="C301" s="4" t="s">
        <v>27</v>
      </c>
      <c r="D301" s="4" t="s">
        <v>32</v>
      </c>
      <c r="E301" s="4" t="s">
        <v>88</v>
      </c>
      <c r="F301" s="4" t="s">
        <v>88</v>
      </c>
      <c r="G301" s="4" t="s">
        <v>104</v>
      </c>
      <c r="H301" s="6">
        <v>30</v>
      </c>
      <c r="I301" s="6">
        <v>74.13</v>
      </c>
      <c r="J301" s="6">
        <v>1000</v>
      </c>
      <c r="K301" s="4" t="s">
        <v>105</v>
      </c>
      <c r="L301" s="16" t="s">
        <v>97</v>
      </c>
      <c r="M301" s="4">
        <v>1947</v>
      </c>
    </row>
    <row r="302" spans="1:13" ht="85" x14ac:dyDescent="0.2">
      <c r="A302" s="4">
        <f t="shared" si="5"/>
        <v>301</v>
      </c>
      <c r="B302" s="4" t="s">
        <v>516</v>
      </c>
      <c r="C302" s="4" t="s">
        <v>732</v>
      </c>
      <c r="D302" s="4" t="s">
        <v>741</v>
      </c>
      <c r="E302" s="4" t="s">
        <v>88</v>
      </c>
      <c r="F302" s="4"/>
      <c r="G302" s="4" t="s">
        <v>520</v>
      </c>
      <c r="H302" s="9">
        <v>60.66</v>
      </c>
      <c r="I302" s="9">
        <f>H302*2.471</f>
        <v>149.89086</v>
      </c>
      <c r="J302" s="6">
        <v>2717</v>
      </c>
      <c r="K302" s="4" t="s">
        <v>521</v>
      </c>
      <c r="L302" s="4" t="s">
        <v>523</v>
      </c>
      <c r="M302" s="10">
        <v>14728</v>
      </c>
    </row>
    <row r="303" spans="1:13" ht="85" x14ac:dyDescent="0.2">
      <c r="A303" s="4">
        <f t="shared" si="5"/>
        <v>302</v>
      </c>
      <c r="B303" s="4" t="s">
        <v>404</v>
      </c>
      <c r="C303" s="4" t="s">
        <v>425</v>
      </c>
      <c r="D303" s="4" t="s">
        <v>493</v>
      </c>
      <c r="E303" s="4" t="s">
        <v>88</v>
      </c>
      <c r="F303" s="4" t="s">
        <v>88</v>
      </c>
      <c r="G303" s="4" t="s">
        <v>494</v>
      </c>
      <c r="H303" s="4">
        <v>103</v>
      </c>
      <c r="I303" s="6">
        <f>H303*2.471</f>
        <v>254.51300000000001</v>
      </c>
      <c r="J303" s="6">
        <v>8865</v>
      </c>
      <c r="K303" s="4" t="s">
        <v>495</v>
      </c>
      <c r="L303" s="4" t="s">
        <v>492</v>
      </c>
      <c r="M303" s="4">
        <v>1937</v>
      </c>
    </row>
    <row r="304" spans="1:13" ht="68" x14ac:dyDescent="0.2">
      <c r="A304" s="4">
        <f t="shared" si="5"/>
        <v>303</v>
      </c>
      <c r="B304" s="4" t="s">
        <v>404</v>
      </c>
      <c r="C304" s="4" t="s">
        <v>429</v>
      </c>
      <c r="D304" s="4" t="s">
        <v>496</v>
      </c>
      <c r="E304" s="4" t="s">
        <v>88</v>
      </c>
      <c r="F304" s="4" t="s">
        <v>88</v>
      </c>
      <c r="G304" s="4" t="s">
        <v>477</v>
      </c>
      <c r="H304" s="4">
        <v>731</v>
      </c>
      <c r="I304" s="6">
        <f>H304*2.471</f>
        <v>1806.3010000000002</v>
      </c>
      <c r="J304" s="6">
        <v>35000</v>
      </c>
      <c r="K304" s="4" t="s">
        <v>413</v>
      </c>
      <c r="L304" s="4" t="s">
        <v>409</v>
      </c>
      <c r="M304" s="4">
        <v>1936</v>
      </c>
    </row>
    <row r="305" spans="1:13" ht="238" x14ac:dyDescent="0.2">
      <c r="A305" s="4">
        <f t="shared" si="5"/>
        <v>304</v>
      </c>
      <c r="B305" s="4" t="s">
        <v>516</v>
      </c>
      <c r="C305" s="4" t="s">
        <v>573</v>
      </c>
      <c r="D305" s="4" t="s">
        <v>638</v>
      </c>
      <c r="E305" s="4" t="s">
        <v>639</v>
      </c>
      <c r="F305" s="7" t="s">
        <v>1140</v>
      </c>
      <c r="G305" s="4" t="s">
        <v>558</v>
      </c>
      <c r="H305" s="9" t="s">
        <v>640</v>
      </c>
      <c r="I305" s="9">
        <v>237</v>
      </c>
      <c r="J305" s="6">
        <v>10900</v>
      </c>
      <c r="K305" s="4" t="s">
        <v>559</v>
      </c>
      <c r="L305" s="7" t="s">
        <v>580</v>
      </c>
      <c r="M305" s="12">
        <v>13727</v>
      </c>
    </row>
    <row r="306" spans="1:13" ht="51" x14ac:dyDescent="0.2">
      <c r="A306" s="4">
        <f t="shared" si="5"/>
        <v>305</v>
      </c>
      <c r="B306" s="4" t="s">
        <v>8</v>
      </c>
      <c r="C306" s="4" t="s">
        <v>9</v>
      </c>
      <c r="D306" s="4" t="s">
        <v>20</v>
      </c>
      <c r="E306" s="4" t="s">
        <v>88</v>
      </c>
      <c r="F306" s="4" t="s">
        <v>88</v>
      </c>
      <c r="G306" s="4" t="s">
        <v>75</v>
      </c>
      <c r="H306" s="6">
        <v>54</v>
      </c>
      <c r="I306" s="6">
        <v>133.434</v>
      </c>
      <c r="J306" s="6">
        <v>872</v>
      </c>
      <c r="K306" s="4" t="s">
        <v>85</v>
      </c>
      <c r="L306" s="4" t="s">
        <v>162</v>
      </c>
      <c r="M306" s="4">
        <v>1954</v>
      </c>
    </row>
    <row r="307" spans="1:13" ht="34" x14ac:dyDescent="0.2">
      <c r="A307" s="4">
        <f t="shared" si="5"/>
        <v>306</v>
      </c>
      <c r="B307" s="4" t="s">
        <v>8</v>
      </c>
      <c r="C307" s="4" t="s">
        <v>27</v>
      </c>
      <c r="D307" s="4" t="s">
        <v>33</v>
      </c>
      <c r="E307" s="4" t="s">
        <v>88</v>
      </c>
      <c r="F307" s="4" t="s">
        <v>88</v>
      </c>
      <c r="G307" s="4" t="s">
        <v>103</v>
      </c>
      <c r="H307" s="6">
        <v>277</v>
      </c>
      <c r="I307" s="6">
        <v>684.46699999999998</v>
      </c>
      <c r="J307" s="6">
        <v>15250</v>
      </c>
      <c r="K307" s="4" t="s">
        <v>105</v>
      </c>
      <c r="L307" s="16" t="s">
        <v>76</v>
      </c>
      <c r="M307" s="4">
        <v>1936</v>
      </c>
    </row>
    <row r="308" spans="1:13" ht="221" x14ac:dyDescent="0.2">
      <c r="A308" s="4">
        <f t="shared" si="5"/>
        <v>307</v>
      </c>
      <c r="B308" s="4" t="s">
        <v>178</v>
      </c>
      <c r="C308" s="4" t="s">
        <v>179</v>
      </c>
      <c r="D308" s="4" t="s">
        <v>236</v>
      </c>
      <c r="E308" s="4" t="s">
        <v>88</v>
      </c>
      <c r="F308" s="4" t="s">
        <v>88</v>
      </c>
      <c r="G308" s="4" t="s">
        <v>237</v>
      </c>
      <c r="H308" s="6">
        <v>41</v>
      </c>
      <c r="I308" s="6">
        <v>101.31100000000001</v>
      </c>
      <c r="J308" s="6">
        <v>1142</v>
      </c>
      <c r="K308" s="4" t="s">
        <v>238</v>
      </c>
      <c r="L308" s="4" t="s">
        <v>239</v>
      </c>
      <c r="M308" s="4" t="s">
        <v>240</v>
      </c>
    </row>
    <row r="309" spans="1:13" ht="102" x14ac:dyDescent="0.2">
      <c r="A309" s="4">
        <f t="shared" si="5"/>
        <v>308</v>
      </c>
      <c r="B309" s="4" t="s">
        <v>744</v>
      </c>
      <c r="C309" s="4" t="s">
        <v>88</v>
      </c>
      <c r="D309" s="4" t="s">
        <v>758</v>
      </c>
      <c r="E309" s="4"/>
      <c r="F309" s="4"/>
      <c r="G309" s="4" t="s">
        <v>1125</v>
      </c>
      <c r="H309" s="6">
        <v>400</v>
      </c>
      <c r="I309" s="6">
        <v>988.40000000000009</v>
      </c>
      <c r="J309" s="6">
        <v>1700</v>
      </c>
      <c r="K309" s="4" t="s">
        <v>749</v>
      </c>
      <c r="L309" s="4" t="s">
        <v>750</v>
      </c>
      <c r="M309" s="4">
        <v>1988</v>
      </c>
    </row>
    <row r="310" spans="1:13" ht="68" x14ac:dyDescent="0.2">
      <c r="A310" s="4">
        <f t="shared" si="5"/>
        <v>309</v>
      </c>
      <c r="B310" s="4" t="s">
        <v>38</v>
      </c>
      <c r="C310" s="4" t="s">
        <v>27</v>
      </c>
      <c r="D310" s="4" t="s">
        <v>34</v>
      </c>
      <c r="E310" s="4" t="s">
        <v>88</v>
      </c>
      <c r="F310" s="4" t="s">
        <v>88</v>
      </c>
      <c r="G310" s="4" t="s">
        <v>106</v>
      </c>
      <c r="H310" s="6">
        <v>168</v>
      </c>
      <c r="I310" s="6">
        <v>415.12800000000004</v>
      </c>
      <c r="J310" s="6">
        <v>10500</v>
      </c>
      <c r="K310" s="4" t="s">
        <v>83</v>
      </c>
      <c r="L310" s="16" t="s">
        <v>97</v>
      </c>
      <c r="M310" s="17" t="s">
        <v>172</v>
      </c>
    </row>
    <row r="311" spans="1:13" ht="51" x14ac:dyDescent="0.2">
      <c r="A311" s="4">
        <f t="shared" si="5"/>
        <v>310</v>
      </c>
      <c r="B311" s="4" t="s">
        <v>516</v>
      </c>
      <c r="C311" s="4" t="s">
        <v>656</v>
      </c>
      <c r="D311" s="4" t="s">
        <v>719</v>
      </c>
      <c r="E311" s="4" t="s">
        <v>720</v>
      </c>
      <c r="F311" s="4"/>
      <c r="G311" s="4" t="s">
        <v>593</v>
      </c>
      <c r="H311" s="6">
        <v>8.0299999999999994</v>
      </c>
      <c r="I311" s="6">
        <f>H311*2.471</f>
        <v>19.842129999999997</v>
      </c>
      <c r="J311" s="6">
        <v>200</v>
      </c>
      <c r="K311" s="4" t="s">
        <v>364</v>
      </c>
      <c r="L311" s="4" t="s">
        <v>614</v>
      </c>
      <c r="M311" s="10">
        <v>13342</v>
      </c>
    </row>
    <row r="312" spans="1:13" ht="170" x14ac:dyDescent="0.2">
      <c r="A312" s="4">
        <f t="shared" si="5"/>
        <v>311</v>
      </c>
      <c r="B312" s="4" t="s">
        <v>970</v>
      </c>
      <c r="C312" s="4" t="s">
        <v>971</v>
      </c>
      <c r="D312" s="4" t="s">
        <v>1023</v>
      </c>
      <c r="E312" s="4"/>
      <c r="F312" s="4"/>
      <c r="G312" s="4" t="s">
        <v>1024</v>
      </c>
      <c r="H312" s="6">
        <v>5200</v>
      </c>
      <c r="I312" s="6">
        <v>12849.2</v>
      </c>
      <c r="J312" s="6">
        <v>127000</v>
      </c>
      <c r="K312" s="4" t="s">
        <v>1025</v>
      </c>
      <c r="L312" s="4" t="s">
        <v>88</v>
      </c>
      <c r="M312" s="4">
        <v>1936</v>
      </c>
    </row>
    <row r="313" spans="1:13" ht="51" x14ac:dyDescent="0.2">
      <c r="A313" s="4">
        <f t="shared" si="5"/>
        <v>312</v>
      </c>
      <c r="B313" s="4" t="s">
        <v>516</v>
      </c>
      <c r="C313" s="4" t="s">
        <v>656</v>
      </c>
      <c r="D313" s="4" t="s">
        <v>721</v>
      </c>
      <c r="E313" s="4" t="s">
        <v>665</v>
      </c>
      <c r="F313" s="4"/>
      <c r="G313" s="4" t="s">
        <v>593</v>
      </c>
      <c r="H313" s="6">
        <v>1.81</v>
      </c>
      <c r="I313" s="6">
        <f>H313*2.471</f>
        <v>4.4725100000000007</v>
      </c>
      <c r="J313" s="6">
        <v>45</v>
      </c>
      <c r="K313" s="4" t="s">
        <v>364</v>
      </c>
      <c r="L313" s="7" t="s">
        <v>572</v>
      </c>
      <c r="M313" s="10">
        <v>13404</v>
      </c>
    </row>
    <row r="314" spans="1:13" ht="51" x14ac:dyDescent="0.2">
      <c r="A314" s="4">
        <f t="shared" si="5"/>
        <v>313</v>
      </c>
      <c r="B314" s="4" t="s">
        <v>516</v>
      </c>
      <c r="C314" s="4" t="s">
        <v>656</v>
      </c>
      <c r="D314" s="4" t="s">
        <v>722</v>
      </c>
      <c r="E314" s="4" t="s">
        <v>665</v>
      </c>
      <c r="F314" s="4"/>
      <c r="G314" s="4" t="s">
        <v>593</v>
      </c>
      <c r="H314" s="6">
        <v>8.3699999999999992</v>
      </c>
      <c r="I314" s="6">
        <f>H314*2.471</f>
        <v>20.682269999999999</v>
      </c>
      <c r="J314" s="6">
        <v>240</v>
      </c>
      <c r="K314" s="4" t="s">
        <v>364</v>
      </c>
      <c r="L314" s="7" t="s">
        <v>572</v>
      </c>
      <c r="M314" s="10">
        <v>13342</v>
      </c>
    </row>
    <row r="315" spans="1:13" ht="102" x14ac:dyDescent="0.2">
      <c r="A315" s="4">
        <f t="shared" si="5"/>
        <v>314</v>
      </c>
      <c r="B315" s="4" t="s">
        <v>8</v>
      </c>
      <c r="C315" s="4" t="s">
        <v>9</v>
      </c>
      <c r="D315" s="4" t="s">
        <v>21</v>
      </c>
      <c r="E315" s="4" t="s">
        <v>88</v>
      </c>
      <c r="F315" s="4" t="s">
        <v>88</v>
      </c>
      <c r="G315" s="4" t="s">
        <v>87</v>
      </c>
      <c r="H315" s="6">
        <v>2490</v>
      </c>
      <c r="I315" s="6">
        <v>6152.79</v>
      </c>
      <c r="J315" s="6">
        <v>128930</v>
      </c>
      <c r="K315" s="4" t="s">
        <v>86</v>
      </c>
      <c r="L315" s="4" t="s">
        <v>88</v>
      </c>
      <c r="M315" s="4">
        <v>1957</v>
      </c>
    </row>
    <row r="316" spans="1:13" ht="170" x14ac:dyDescent="0.2">
      <c r="A316" s="4">
        <f t="shared" si="5"/>
        <v>315</v>
      </c>
      <c r="B316" s="4" t="s">
        <v>8</v>
      </c>
      <c r="C316" s="4" t="s">
        <v>8</v>
      </c>
      <c r="D316" s="4" t="s">
        <v>42</v>
      </c>
      <c r="E316" s="4" t="s">
        <v>88</v>
      </c>
      <c r="F316" s="4" t="s">
        <v>88</v>
      </c>
      <c r="G316" s="4" t="s">
        <v>117</v>
      </c>
      <c r="H316" s="6">
        <v>751</v>
      </c>
      <c r="I316" s="6">
        <v>1855.721</v>
      </c>
      <c r="J316" s="6">
        <v>45100</v>
      </c>
      <c r="K316" s="4" t="s">
        <v>86</v>
      </c>
      <c r="L316" s="16" t="s">
        <v>97</v>
      </c>
      <c r="M316" s="4">
        <v>1974</v>
      </c>
    </row>
    <row r="317" spans="1:13" ht="34" x14ac:dyDescent="0.2">
      <c r="A317" s="4">
        <f t="shared" si="5"/>
        <v>316</v>
      </c>
      <c r="B317" s="13" t="s">
        <v>1081</v>
      </c>
      <c r="C317" s="4" t="s">
        <v>1102</v>
      </c>
      <c r="D317" s="4" t="s">
        <v>1088</v>
      </c>
      <c r="E317" s="4"/>
      <c r="F317" s="4"/>
      <c r="G317" s="4" t="s">
        <v>1101</v>
      </c>
      <c r="H317" s="4">
        <v>20</v>
      </c>
      <c r="I317" s="6">
        <v>49.42</v>
      </c>
      <c r="J317" s="6">
        <v>310</v>
      </c>
      <c r="K317" s="4" t="s">
        <v>153</v>
      </c>
      <c r="L317" s="4" t="s">
        <v>1100</v>
      </c>
      <c r="M317" s="4">
        <v>1947</v>
      </c>
    </row>
    <row r="318" spans="1:13" ht="51" x14ac:dyDescent="0.2">
      <c r="A318" s="4">
        <f t="shared" si="5"/>
        <v>317</v>
      </c>
      <c r="B318" s="4" t="s">
        <v>402</v>
      </c>
      <c r="C318" s="4" t="s">
        <v>298</v>
      </c>
      <c r="D318" s="2" t="s">
        <v>388</v>
      </c>
      <c r="E318" s="4" t="s">
        <v>88</v>
      </c>
      <c r="F318" s="4" t="s">
        <v>88</v>
      </c>
      <c r="G318" s="4" t="s">
        <v>389</v>
      </c>
      <c r="H318" s="6">
        <v>10.6</v>
      </c>
      <c r="I318" s="6">
        <v>26.192599999999999</v>
      </c>
      <c r="J318" s="6">
        <v>402</v>
      </c>
      <c r="K318" s="4" t="s">
        <v>390</v>
      </c>
      <c r="L318" s="4" t="s">
        <v>334</v>
      </c>
      <c r="M318" s="4">
        <v>1946</v>
      </c>
    </row>
    <row r="319" spans="1:13" ht="51" x14ac:dyDescent="0.2">
      <c r="A319" s="4">
        <f t="shared" si="5"/>
        <v>318</v>
      </c>
      <c r="B319" s="4" t="s">
        <v>760</v>
      </c>
      <c r="C319" s="4" t="s">
        <v>88</v>
      </c>
      <c r="D319" s="4" t="s">
        <v>761</v>
      </c>
      <c r="E319" s="4"/>
      <c r="F319" s="4"/>
      <c r="G319" s="4" t="s">
        <v>762</v>
      </c>
      <c r="H319" s="6">
        <v>50</v>
      </c>
      <c r="I319" s="6">
        <v>123.55000000000001</v>
      </c>
      <c r="J319" s="6">
        <v>10000</v>
      </c>
      <c r="K319" s="4" t="s">
        <v>197</v>
      </c>
      <c r="L319" s="4" t="s">
        <v>763</v>
      </c>
      <c r="M319" s="4">
        <v>1973</v>
      </c>
    </row>
    <row r="320" spans="1:13" ht="34" x14ac:dyDescent="0.2">
      <c r="A320" s="4">
        <f t="shared" si="5"/>
        <v>319</v>
      </c>
      <c r="B320" s="4" t="s">
        <v>794</v>
      </c>
      <c r="C320" s="4" t="s">
        <v>88</v>
      </c>
      <c r="D320" s="4" t="s">
        <v>795</v>
      </c>
      <c r="E320" s="4"/>
      <c r="F320" s="4"/>
      <c r="G320" s="4" t="s">
        <v>796</v>
      </c>
      <c r="H320" s="6">
        <v>470</v>
      </c>
      <c r="I320" s="6">
        <v>1161.3700000000001</v>
      </c>
      <c r="J320" s="6">
        <v>24000</v>
      </c>
      <c r="K320" s="4" t="s">
        <v>797</v>
      </c>
      <c r="L320" s="4" t="s">
        <v>798</v>
      </c>
      <c r="M320" s="4">
        <v>2009</v>
      </c>
    </row>
    <row r="321" spans="1:13" ht="51" x14ac:dyDescent="0.2">
      <c r="A321" s="4">
        <f t="shared" si="5"/>
        <v>320</v>
      </c>
      <c r="B321" s="4" t="s">
        <v>516</v>
      </c>
      <c r="C321" s="4" t="s">
        <v>656</v>
      </c>
      <c r="D321" s="4" t="s">
        <v>723</v>
      </c>
      <c r="E321" s="4" t="s">
        <v>724</v>
      </c>
      <c r="F321" s="4"/>
      <c r="G321" s="4" t="s">
        <v>593</v>
      </c>
      <c r="H321" s="6">
        <v>3.12</v>
      </c>
      <c r="I321" s="6">
        <f>H321*2.471</f>
        <v>7.7095200000000004</v>
      </c>
      <c r="J321" s="6">
        <v>120</v>
      </c>
      <c r="K321" s="4" t="s">
        <v>364</v>
      </c>
      <c r="L321" s="7" t="s">
        <v>572</v>
      </c>
      <c r="M321" s="10">
        <v>40755</v>
      </c>
    </row>
    <row r="322" spans="1:13" ht="238" x14ac:dyDescent="0.2">
      <c r="A322" s="4">
        <f t="shared" si="5"/>
        <v>321</v>
      </c>
      <c r="B322" s="4" t="s">
        <v>516</v>
      </c>
      <c r="C322" s="4" t="s">
        <v>554</v>
      </c>
      <c r="D322" s="4" t="s">
        <v>569</v>
      </c>
      <c r="E322" s="4" t="s">
        <v>570</v>
      </c>
      <c r="F322" s="7" t="s">
        <v>1143</v>
      </c>
      <c r="G322" s="4" t="s">
        <v>558</v>
      </c>
      <c r="H322" s="6" t="s">
        <v>571</v>
      </c>
      <c r="I322" s="9">
        <v>912</v>
      </c>
      <c r="J322" s="6">
        <v>15700</v>
      </c>
      <c r="K322" s="4" t="s">
        <v>559</v>
      </c>
      <c r="L322" s="7" t="s">
        <v>572</v>
      </c>
      <c r="M322" s="12">
        <v>14409</v>
      </c>
    </row>
    <row r="323" spans="1:13" ht="204" x14ac:dyDescent="0.2">
      <c r="A323" s="4">
        <f t="shared" si="5"/>
        <v>322</v>
      </c>
      <c r="B323" s="4" t="s">
        <v>970</v>
      </c>
      <c r="C323" s="4" t="s">
        <v>1112</v>
      </c>
      <c r="D323" s="4" t="s">
        <v>1090</v>
      </c>
      <c r="E323" s="4"/>
      <c r="F323" s="4"/>
      <c r="G323" s="4" t="s">
        <v>1110</v>
      </c>
      <c r="H323" s="6">
        <v>3000</v>
      </c>
      <c r="I323" s="6">
        <v>7413</v>
      </c>
      <c r="J323" s="6">
        <v>175000</v>
      </c>
      <c r="K323" s="4" t="s">
        <v>1111</v>
      </c>
      <c r="L323" s="4" t="s">
        <v>1109</v>
      </c>
      <c r="M323" s="4">
        <v>2222</v>
      </c>
    </row>
    <row r="324" spans="1:13" ht="102" x14ac:dyDescent="0.2">
      <c r="A324" s="4">
        <f t="shared" si="5"/>
        <v>323</v>
      </c>
      <c r="B324" s="4" t="s">
        <v>744</v>
      </c>
      <c r="C324" s="4" t="s">
        <v>88</v>
      </c>
      <c r="D324" s="4" t="s">
        <v>759</v>
      </c>
      <c r="E324" s="4"/>
      <c r="F324" s="4"/>
      <c r="G324" s="4" t="s">
        <v>1125</v>
      </c>
      <c r="H324" s="6">
        <v>160</v>
      </c>
      <c r="I324" s="6">
        <v>395.36</v>
      </c>
      <c r="J324" s="6">
        <v>12000</v>
      </c>
      <c r="K324" s="4" t="s">
        <v>749</v>
      </c>
      <c r="L324" s="4" t="s">
        <v>750</v>
      </c>
      <c r="M324" s="4">
        <v>1946</v>
      </c>
    </row>
    <row r="325" spans="1:13" ht="372" x14ac:dyDescent="0.2">
      <c r="A325" s="4">
        <f t="shared" si="5"/>
        <v>324</v>
      </c>
      <c r="B325" s="4" t="s">
        <v>516</v>
      </c>
      <c r="C325" s="4" t="s">
        <v>573</v>
      </c>
      <c r="D325" s="4" t="s">
        <v>641</v>
      </c>
      <c r="E325" s="4" t="s">
        <v>642</v>
      </c>
      <c r="F325" s="7" t="s">
        <v>1144</v>
      </c>
      <c r="G325" s="4" t="s">
        <v>603</v>
      </c>
      <c r="H325" s="9" t="s">
        <v>643</v>
      </c>
      <c r="I325" s="9">
        <v>415</v>
      </c>
      <c r="J325" s="6">
        <v>8200</v>
      </c>
      <c r="K325" s="4" t="s">
        <v>559</v>
      </c>
      <c r="L325" s="7" t="s">
        <v>580</v>
      </c>
      <c r="M325" s="12">
        <v>25709</v>
      </c>
    </row>
    <row r="326" spans="1:13" ht="34" x14ac:dyDescent="0.2">
      <c r="A326" s="4">
        <f t="shared" ref="A326:A369" si="6">1+A325</f>
        <v>325</v>
      </c>
      <c r="B326" s="4" t="s">
        <v>516</v>
      </c>
      <c r="C326" s="4" t="s">
        <v>517</v>
      </c>
      <c r="D326" s="4" t="s">
        <v>531</v>
      </c>
      <c r="E326" s="4" t="s">
        <v>88</v>
      </c>
      <c r="F326" s="4" t="s">
        <v>88</v>
      </c>
      <c r="G326" s="4" t="s">
        <v>532</v>
      </c>
      <c r="H326" s="9">
        <v>160.83000000000001</v>
      </c>
      <c r="I326" s="9">
        <f>H326*2.471</f>
        <v>397.41093000000006</v>
      </c>
      <c r="J326" s="6">
        <v>8610</v>
      </c>
      <c r="K326" s="4" t="s">
        <v>521</v>
      </c>
      <c r="L326" s="4" t="s">
        <v>533</v>
      </c>
      <c r="M326" s="10">
        <v>37631</v>
      </c>
    </row>
    <row r="327" spans="1:13" ht="153" x14ac:dyDescent="0.2">
      <c r="A327" s="4">
        <f t="shared" si="6"/>
        <v>326</v>
      </c>
      <c r="B327" s="4" t="s">
        <v>970</v>
      </c>
      <c r="C327" s="4" t="s">
        <v>971</v>
      </c>
      <c r="D327" s="4" t="s">
        <v>1026</v>
      </c>
      <c r="E327" s="4"/>
      <c r="F327" s="4"/>
      <c r="G327" s="4" t="s">
        <v>1027</v>
      </c>
      <c r="H327" s="6">
        <v>3300</v>
      </c>
      <c r="I327" s="6">
        <v>8154.3</v>
      </c>
      <c r="J327" s="6">
        <v>135000</v>
      </c>
      <c r="K327" s="4" t="s">
        <v>983</v>
      </c>
      <c r="L327" s="4" t="s">
        <v>1028</v>
      </c>
      <c r="M327" s="4">
        <v>1982</v>
      </c>
    </row>
    <row r="328" spans="1:13" ht="85" x14ac:dyDescent="0.2">
      <c r="A328" s="4">
        <f t="shared" si="6"/>
        <v>327</v>
      </c>
      <c r="B328" s="4" t="s">
        <v>404</v>
      </c>
      <c r="C328" s="4" t="s">
        <v>429</v>
      </c>
      <c r="D328" s="4" t="s">
        <v>497</v>
      </c>
      <c r="E328" s="4" t="s">
        <v>88</v>
      </c>
      <c r="F328" s="4" t="s">
        <v>88</v>
      </c>
      <c r="G328" s="4" t="s">
        <v>468</v>
      </c>
      <c r="H328" s="4">
        <v>1171</v>
      </c>
      <c r="I328" s="6">
        <f>H328*2.471</f>
        <v>2893.5410000000002</v>
      </c>
      <c r="J328" s="6">
        <v>82754</v>
      </c>
      <c r="K328" s="4" t="s">
        <v>413</v>
      </c>
      <c r="L328" s="4" t="s">
        <v>409</v>
      </c>
      <c r="M328" s="4">
        <v>1936</v>
      </c>
    </row>
    <row r="329" spans="1:13" ht="85" x14ac:dyDescent="0.2">
      <c r="A329" s="4">
        <f t="shared" si="6"/>
        <v>328</v>
      </c>
      <c r="B329" s="4" t="s">
        <v>404</v>
      </c>
      <c r="C329" s="4" t="s">
        <v>429</v>
      </c>
      <c r="D329" s="4" t="s">
        <v>498</v>
      </c>
      <c r="E329" s="4" t="s">
        <v>88</v>
      </c>
      <c r="F329" s="4" t="s">
        <v>88</v>
      </c>
      <c r="G329" s="4" t="s">
        <v>468</v>
      </c>
      <c r="H329" s="4">
        <v>4160</v>
      </c>
      <c r="I329" s="6">
        <f>H329*2.471</f>
        <v>10279.36</v>
      </c>
      <c r="J329" s="6">
        <v>63776</v>
      </c>
      <c r="K329" s="4" t="s">
        <v>413</v>
      </c>
      <c r="L329" s="4" t="s">
        <v>499</v>
      </c>
      <c r="M329" s="4">
        <v>1954</v>
      </c>
    </row>
    <row r="330" spans="1:13" ht="85" x14ac:dyDescent="0.2">
      <c r="A330" s="4">
        <f t="shared" si="6"/>
        <v>329</v>
      </c>
      <c r="B330" s="4" t="s">
        <v>404</v>
      </c>
      <c r="C330" s="4" t="s">
        <v>481</v>
      </c>
      <c r="D330" s="4" t="s">
        <v>500</v>
      </c>
      <c r="E330" s="4" t="s">
        <v>88</v>
      </c>
      <c r="F330" s="4" t="s">
        <v>88</v>
      </c>
      <c r="G330" s="4" t="s">
        <v>468</v>
      </c>
      <c r="H330" s="4">
        <v>1229</v>
      </c>
      <c r="I330" s="6">
        <f>H330*2.471</f>
        <v>3036.8589999999999</v>
      </c>
      <c r="J330" s="6">
        <v>56000</v>
      </c>
      <c r="K330" s="4" t="s">
        <v>413</v>
      </c>
      <c r="L330" s="4" t="s">
        <v>469</v>
      </c>
      <c r="M330" s="4">
        <v>1936</v>
      </c>
    </row>
    <row r="331" spans="1:13" ht="68" x14ac:dyDescent="0.2">
      <c r="A331" s="4">
        <f t="shared" si="6"/>
        <v>330</v>
      </c>
      <c r="B331" s="4" t="s">
        <v>404</v>
      </c>
      <c r="C331" s="4" t="s">
        <v>429</v>
      </c>
      <c r="D331" s="4" t="s">
        <v>501</v>
      </c>
      <c r="E331" s="4" t="s">
        <v>88</v>
      </c>
      <c r="F331" s="4" t="s">
        <v>88</v>
      </c>
      <c r="G331" s="4" t="s">
        <v>477</v>
      </c>
      <c r="H331" s="4">
        <v>199</v>
      </c>
      <c r="I331" s="6">
        <f>H331*2.471</f>
        <v>491.72900000000004</v>
      </c>
      <c r="J331" s="6">
        <v>9000</v>
      </c>
      <c r="K331" s="4" t="s">
        <v>413</v>
      </c>
      <c r="L331" s="4" t="s">
        <v>502</v>
      </c>
      <c r="M331" s="4">
        <v>1936</v>
      </c>
    </row>
    <row r="332" spans="1:13" ht="102" x14ac:dyDescent="0.2">
      <c r="A332" s="4">
        <f t="shared" si="6"/>
        <v>331</v>
      </c>
      <c r="B332" s="4" t="s">
        <v>178</v>
      </c>
      <c r="C332" s="4" t="s">
        <v>256</v>
      </c>
      <c r="D332" s="4" t="s">
        <v>285</v>
      </c>
      <c r="E332" s="4" t="s">
        <v>88</v>
      </c>
      <c r="F332" s="4" t="s">
        <v>88</v>
      </c>
      <c r="G332" s="4" t="s">
        <v>286</v>
      </c>
      <c r="H332" s="6">
        <v>1082</v>
      </c>
      <c r="I332" s="6">
        <v>2673.6220000000003</v>
      </c>
      <c r="J332" s="6">
        <v>39171</v>
      </c>
      <c r="K332" s="4" t="s">
        <v>287</v>
      </c>
      <c r="L332" s="4" t="s">
        <v>271</v>
      </c>
      <c r="M332" s="4">
        <v>1956</v>
      </c>
    </row>
    <row r="333" spans="1:13" ht="85" x14ac:dyDescent="0.2">
      <c r="A333" s="4">
        <f t="shared" si="6"/>
        <v>332</v>
      </c>
      <c r="B333" s="4" t="s">
        <v>404</v>
      </c>
      <c r="C333" s="4" t="s">
        <v>466</v>
      </c>
      <c r="D333" s="4" t="s">
        <v>503</v>
      </c>
      <c r="E333" s="4" t="s">
        <v>88</v>
      </c>
      <c r="F333" s="4" t="s">
        <v>88</v>
      </c>
      <c r="G333" s="4" t="s">
        <v>468</v>
      </c>
      <c r="H333" s="4">
        <v>908</v>
      </c>
      <c r="I333" s="6">
        <f>H333*2.471</f>
        <v>2243.6680000000001</v>
      </c>
      <c r="J333" s="6">
        <v>41775</v>
      </c>
      <c r="K333" s="4" t="s">
        <v>413</v>
      </c>
      <c r="L333" s="4" t="s">
        <v>504</v>
      </c>
      <c r="M333" s="4">
        <v>1936</v>
      </c>
    </row>
    <row r="334" spans="1:13" ht="170" x14ac:dyDescent="0.2">
      <c r="A334" s="4">
        <f t="shared" si="6"/>
        <v>333</v>
      </c>
      <c r="B334" s="4" t="s">
        <v>402</v>
      </c>
      <c r="C334" s="4" t="s">
        <v>292</v>
      </c>
      <c r="D334" s="2" t="s">
        <v>391</v>
      </c>
      <c r="E334" s="4" t="s">
        <v>88</v>
      </c>
      <c r="F334" s="4" t="s">
        <v>88</v>
      </c>
      <c r="G334" s="4" t="s">
        <v>392</v>
      </c>
      <c r="H334" s="6">
        <v>1200</v>
      </c>
      <c r="I334" s="6">
        <v>2965.2000000000003</v>
      </c>
      <c r="J334" s="6">
        <v>60000</v>
      </c>
      <c r="K334" s="4" t="s">
        <v>357</v>
      </c>
      <c r="L334" s="4" t="s">
        <v>334</v>
      </c>
      <c r="M334" s="4">
        <v>2011</v>
      </c>
    </row>
    <row r="335" spans="1:13" ht="34" x14ac:dyDescent="0.2">
      <c r="A335" s="4">
        <f t="shared" si="6"/>
        <v>334</v>
      </c>
      <c r="B335" s="4" t="s">
        <v>8</v>
      </c>
      <c r="C335" s="4" t="s">
        <v>51</v>
      </c>
      <c r="D335" s="4" t="s">
        <v>63</v>
      </c>
      <c r="E335" s="4" t="s">
        <v>88</v>
      </c>
      <c r="F335" s="4" t="s">
        <v>88</v>
      </c>
      <c r="G335" s="4" t="s">
        <v>151</v>
      </c>
      <c r="H335" s="6">
        <v>1058</v>
      </c>
      <c r="I335" s="6">
        <v>2614.3180000000002</v>
      </c>
      <c r="J335" s="6">
        <v>57552</v>
      </c>
      <c r="K335" s="4" t="s">
        <v>99</v>
      </c>
      <c r="L335" s="4" t="s">
        <v>76</v>
      </c>
      <c r="M335" s="4">
        <v>1937</v>
      </c>
    </row>
    <row r="336" spans="1:13" ht="102" x14ac:dyDescent="0.2">
      <c r="A336" s="4">
        <f t="shared" si="6"/>
        <v>335</v>
      </c>
      <c r="B336" s="4" t="s">
        <v>178</v>
      </c>
      <c r="C336" s="4" t="s">
        <v>256</v>
      </c>
      <c r="D336" s="4" t="s">
        <v>288</v>
      </c>
      <c r="E336" s="4" t="s">
        <v>88</v>
      </c>
      <c r="F336" s="4" t="s">
        <v>88</v>
      </c>
      <c r="G336" s="4" t="s">
        <v>289</v>
      </c>
      <c r="H336" s="6">
        <v>52</v>
      </c>
      <c r="I336" s="6">
        <v>128.49200000000002</v>
      </c>
      <c r="J336" s="6">
        <v>1682</v>
      </c>
      <c r="K336" s="4" t="s">
        <v>290</v>
      </c>
      <c r="L336" s="4" t="s">
        <v>271</v>
      </c>
      <c r="M336" s="4">
        <v>1936</v>
      </c>
    </row>
    <row r="337" spans="1:13" ht="34" x14ac:dyDescent="0.2">
      <c r="A337" s="4">
        <f t="shared" si="6"/>
        <v>336</v>
      </c>
      <c r="B337" s="4" t="s">
        <v>38</v>
      </c>
      <c r="C337" s="4" t="s">
        <v>36</v>
      </c>
      <c r="D337" s="4" t="s">
        <v>40</v>
      </c>
      <c r="E337" s="4" t="s">
        <v>88</v>
      </c>
      <c r="F337" s="4" t="s">
        <v>88</v>
      </c>
      <c r="G337" s="4" t="s">
        <v>114</v>
      </c>
      <c r="H337" s="6">
        <v>650</v>
      </c>
      <c r="I337" s="6">
        <v>1606.15</v>
      </c>
      <c r="J337" s="6">
        <v>3000</v>
      </c>
      <c r="K337" s="4" t="s">
        <v>113</v>
      </c>
      <c r="L337" s="16" t="s">
        <v>76</v>
      </c>
      <c r="M337" s="4">
        <v>2009</v>
      </c>
    </row>
    <row r="338" spans="1:13" ht="153" x14ac:dyDescent="0.2">
      <c r="A338" s="4">
        <f t="shared" si="6"/>
        <v>337</v>
      </c>
      <c r="B338" s="4" t="s">
        <v>516</v>
      </c>
      <c r="C338" s="4" t="s">
        <v>573</v>
      </c>
      <c r="D338" s="4" t="s">
        <v>644</v>
      </c>
      <c r="E338" s="4" t="s">
        <v>645</v>
      </c>
      <c r="F338" s="4" t="s">
        <v>88</v>
      </c>
      <c r="G338" s="4" t="s">
        <v>603</v>
      </c>
      <c r="H338" s="9" t="s">
        <v>646</v>
      </c>
      <c r="I338" s="9">
        <v>107</v>
      </c>
      <c r="J338" s="6">
        <v>3900</v>
      </c>
      <c r="K338" s="4" t="s">
        <v>559</v>
      </c>
      <c r="L338" s="7" t="s">
        <v>580</v>
      </c>
      <c r="M338" s="10">
        <v>25709</v>
      </c>
    </row>
    <row r="339" spans="1:13" ht="51" x14ac:dyDescent="0.2">
      <c r="A339" s="4">
        <f t="shared" si="6"/>
        <v>338</v>
      </c>
      <c r="B339" s="4" t="s">
        <v>402</v>
      </c>
      <c r="C339" s="4" t="s">
        <v>393</v>
      </c>
      <c r="D339" s="2" t="s">
        <v>394</v>
      </c>
      <c r="E339" s="4" t="s">
        <v>88</v>
      </c>
      <c r="F339" s="4" t="s">
        <v>88</v>
      </c>
      <c r="G339" s="4" t="s">
        <v>395</v>
      </c>
      <c r="H339" s="6">
        <v>150</v>
      </c>
      <c r="I339" s="6">
        <v>370.65000000000003</v>
      </c>
      <c r="J339" s="6">
        <v>9000</v>
      </c>
      <c r="K339" s="4" t="s">
        <v>396</v>
      </c>
      <c r="L339" s="4" t="s">
        <v>334</v>
      </c>
      <c r="M339" s="4">
        <v>2011</v>
      </c>
    </row>
    <row r="340" spans="1:13" ht="85" x14ac:dyDescent="0.2">
      <c r="A340" s="4">
        <f t="shared" si="6"/>
        <v>339</v>
      </c>
      <c r="B340" s="4" t="s">
        <v>516</v>
      </c>
      <c r="C340" s="4" t="s">
        <v>732</v>
      </c>
      <c r="D340" s="4" t="s">
        <v>742</v>
      </c>
      <c r="E340" s="4" t="s">
        <v>88</v>
      </c>
      <c r="F340" s="4" t="s">
        <v>88</v>
      </c>
      <c r="G340" s="4" t="s">
        <v>520</v>
      </c>
      <c r="H340" s="9">
        <v>742.72</v>
      </c>
      <c r="I340" s="9">
        <f>H340*2.471</f>
        <v>1835.2611200000001</v>
      </c>
      <c r="J340" s="6">
        <v>40832</v>
      </c>
      <c r="K340" s="4" t="s">
        <v>521</v>
      </c>
      <c r="L340" s="4" t="s">
        <v>523</v>
      </c>
      <c r="M340" s="10">
        <v>25939</v>
      </c>
    </row>
    <row r="341" spans="1:13" ht="68" x14ac:dyDescent="0.2">
      <c r="A341" s="4">
        <f t="shared" si="6"/>
        <v>340</v>
      </c>
      <c r="B341" s="4" t="s">
        <v>404</v>
      </c>
      <c r="C341" s="4" t="s">
        <v>425</v>
      </c>
      <c r="D341" s="4" t="s">
        <v>505</v>
      </c>
      <c r="E341" s="4" t="s">
        <v>88</v>
      </c>
      <c r="F341" s="4" t="s">
        <v>88</v>
      </c>
      <c r="G341" s="4" t="s">
        <v>506</v>
      </c>
      <c r="H341" s="4">
        <v>336</v>
      </c>
      <c r="I341" s="6">
        <f>H341*2.471</f>
        <v>830.25600000000009</v>
      </c>
      <c r="J341" s="6">
        <v>14000</v>
      </c>
      <c r="K341" s="4" t="s">
        <v>433</v>
      </c>
      <c r="L341" s="4" t="s">
        <v>409</v>
      </c>
      <c r="M341" s="4">
        <v>1936</v>
      </c>
    </row>
    <row r="342" spans="1:13" ht="119" x14ac:dyDescent="0.2">
      <c r="A342" s="4">
        <f t="shared" si="6"/>
        <v>341</v>
      </c>
      <c r="B342" s="4" t="s">
        <v>404</v>
      </c>
      <c r="C342" s="4" t="s">
        <v>425</v>
      </c>
      <c r="D342" s="4" t="s">
        <v>507</v>
      </c>
      <c r="E342" s="4" t="s">
        <v>88</v>
      </c>
      <c r="F342" s="4" t="s">
        <v>88</v>
      </c>
      <c r="G342" s="4" t="s">
        <v>508</v>
      </c>
      <c r="H342" s="4">
        <v>299</v>
      </c>
      <c r="I342" s="6">
        <f>H342*2.471</f>
        <v>738.82900000000006</v>
      </c>
      <c r="J342" s="6">
        <v>11700</v>
      </c>
      <c r="K342" s="4" t="s">
        <v>509</v>
      </c>
      <c r="L342" s="4" t="s">
        <v>502</v>
      </c>
      <c r="M342" s="4">
        <v>1937</v>
      </c>
    </row>
    <row r="343" spans="1:13" ht="51" x14ac:dyDescent="0.2">
      <c r="A343" s="4">
        <f t="shared" si="6"/>
        <v>342</v>
      </c>
      <c r="B343" s="4" t="s">
        <v>8</v>
      </c>
      <c r="C343" s="4" t="s">
        <v>27</v>
      </c>
      <c r="D343" s="4" t="s">
        <v>35</v>
      </c>
      <c r="E343" s="4" t="s">
        <v>88</v>
      </c>
      <c r="F343" s="4" t="s">
        <v>88</v>
      </c>
      <c r="G343" s="4" t="s">
        <v>108</v>
      </c>
      <c r="H343" s="6">
        <v>2762</v>
      </c>
      <c r="I343" s="6">
        <v>6824.902</v>
      </c>
      <c r="J343" s="6">
        <v>166305</v>
      </c>
      <c r="K343" s="4" t="s">
        <v>107</v>
      </c>
      <c r="L343" s="16" t="s">
        <v>97</v>
      </c>
      <c r="M343" s="7" t="s">
        <v>173</v>
      </c>
    </row>
    <row r="344" spans="1:13" ht="272" x14ac:dyDescent="0.2">
      <c r="A344" s="4">
        <f t="shared" si="6"/>
        <v>343</v>
      </c>
      <c r="B344" s="4" t="s">
        <v>516</v>
      </c>
      <c r="C344" s="4" t="s">
        <v>573</v>
      </c>
      <c r="D344" s="4" t="s">
        <v>647</v>
      </c>
      <c r="E344" s="4" t="s">
        <v>648</v>
      </c>
      <c r="F344" s="7" t="s">
        <v>1131</v>
      </c>
      <c r="G344" s="4" t="s">
        <v>558</v>
      </c>
      <c r="H344" s="9" t="s">
        <v>649</v>
      </c>
      <c r="I344" s="9">
        <v>337</v>
      </c>
      <c r="J344" s="6">
        <v>14300</v>
      </c>
      <c r="K344" s="4" t="s">
        <v>559</v>
      </c>
      <c r="L344" s="7" t="s">
        <v>580</v>
      </c>
      <c r="M344" s="12">
        <v>13492</v>
      </c>
    </row>
    <row r="345" spans="1:13" ht="119" x14ac:dyDescent="0.2">
      <c r="A345" s="4">
        <f t="shared" si="6"/>
        <v>344</v>
      </c>
      <c r="B345" s="4" t="s">
        <v>8</v>
      </c>
      <c r="C345" s="4" t="s">
        <v>9</v>
      </c>
      <c r="D345" s="4" t="s">
        <v>22</v>
      </c>
      <c r="E345" s="4" t="s">
        <v>88</v>
      </c>
      <c r="F345" s="4" t="s">
        <v>88</v>
      </c>
      <c r="G345" s="16" t="s">
        <v>89</v>
      </c>
      <c r="H345" s="6">
        <v>1400</v>
      </c>
      <c r="I345" s="6">
        <v>3459.4</v>
      </c>
      <c r="J345" s="6">
        <v>76000</v>
      </c>
      <c r="K345" s="4" t="s">
        <v>70</v>
      </c>
      <c r="L345" s="4" t="s">
        <v>90</v>
      </c>
      <c r="M345" s="4">
        <v>1936</v>
      </c>
    </row>
    <row r="346" spans="1:13" ht="34" x14ac:dyDescent="0.2">
      <c r="A346" s="4">
        <f t="shared" si="6"/>
        <v>345</v>
      </c>
      <c r="B346" s="4" t="s">
        <v>8</v>
      </c>
      <c r="C346" s="4" t="s">
        <v>9</v>
      </c>
      <c r="D346" s="4" t="s">
        <v>23</v>
      </c>
      <c r="E346" s="4" t="s">
        <v>88</v>
      </c>
      <c r="F346" s="4" t="s">
        <v>88</v>
      </c>
      <c r="G346" s="4" t="s">
        <v>92</v>
      </c>
      <c r="H346" s="6">
        <v>1260</v>
      </c>
      <c r="I346" s="6">
        <v>3113.46</v>
      </c>
      <c r="J346" s="6">
        <v>69283</v>
      </c>
      <c r="K346" s="4" t="s">
        <v>91</v>
      </c>
      <c r="L346" s="4" t="s">
        <v>76</v>
      </c>
      <c r="M346" s="4">
        <v>1936</v>
      </c>
    </row>
    <row r="347" spans="1:13" ht="51" x14ac:dyDescent="0.2">
      <c r="A347" s="4">
        <f t="shared" si="6"/>
        <v>346</v>
      </c>
      <c r="B347" s="4" t="s">
        <v>402</v>
      </c>
      <c r="C347" s="4" t="s">
        <v>298</v>
      </c>
      <c r="D347" s="2" t="s">
        <v>397</v>
      </c>
      <c r="E347" s="4" t="s">
        <v>88</v>
      </c>
      <c r="F347" s="4" t="s">
        <v>88</v>
      </c>
      <c r="G347" s="4" t="s">
        <v>398</v>
      </c>
      <c r="H347" s="6">
        <v>49</v>
      </c>
      <c r="I347" s="6">
        <v>121.07900000000001</v>
      </c>
      <c r="J347" s="6">
        <v>771</v>
      </c>
      <c r="K347" s="4" t="s">
        <v>399</v>
      </c>
      <c r="L347" s="4" t="s">
        <v>334</v>
      </c>
      <c r="M347" s="4">
        <v>1982</v>
      </c>
    </row>
    <row r="348" spans="1:13" ht="68" x14ac:dyDescent="0.2">
      <c r="A348" s="4">
        <f t="shared" si="6"/>
        <v>347</v>
      </c>
      <c r="B348" s="4" t="s">
        <v>404</v>
      </c>
      <c r="C348" s="4" t="s">
        <v>405</v>
      </c>
      <c r="D348" s="4" t="s">
        <v>510</v>
      </c>
      <c r="E348" s="4" t="s">
        <v>88</v>
      </c>
      <c r="F348" s="4" t="s">
        <v>88</v>
      </c>
      <c r="G348" s="4" t="s">
        <v>511</v>
      </c>
      <c r="H348" s="4">
        <v>1557</v>
      </c>
      <c r="I348" s="6">
        <f>H348*2.471</f>
        <v>3847.3470000000002</v>
      </c>
      <c r="J348" s="6">
        <v>41000</v>
      </c>
      <c r="K348" s="4" t="s">
        <v>512</v>
      </c>
      <c r="L348" s="4" t="s">
        <v>409</v>
      </c>
      <c r="M348" s="4">
        <v>1936</v>
      </c>
    </row>
    <row r="349" spans="1:13" ht="51" x14ac:dyDescent="0.2">
      <c r="A349" s="4">
        <f t="shared" si="6"/>
        <v>348</v>
      </c>
      <c r="B349" s="4" t="s">
        <v>8</v>
      </c>
      <c r="C349" s="4" t="s">
        <v>9</v>
      </c>
      <c r="D349" s="4" t="s">
        <v>24</v>
      </c>
      <c r="E349" s="4" t="s">
        <v>88</v>
      </c>
      <c r="F349" s="4" t="s">
        <v>88</v>
      </c>
      <c r="G349" s="4" t="s">
        <v>75</v>
      </c>
      <c r="H349" s="6">
        <v>140</v>
      </c>
      <c r="I349" s="6">
        <v>345.94</v>
      </c>
      <c r="J349" s="6">
        <v>2945</v>
      </c>
      <c r="K349" s="4" t="s">
        <v>93</v>
      </c>
      <c r="L349" s="4" t="s">
        <v>76</v>
      </c>
      <c r="M349" s="4">
        <v>1952</v>
      </c>
    </row>
    <row r="350" spans="1:13" ht="51" x14ac:dyDescent="0.2">
      <c r="A350" s="4">
        <f t="shared" si="6"/>
        <v>349</v>
      </c>
      <c r="B350" s="4" t="s">
        <v>8</v>
      </c>
      <c r="C350" s="4" t="s">
        <v>9</v>
      </c>
      <c r="D350" s="4" t="s">
        <v>25</v>
      </c>
      <c r="E350" s="4" t="s">
        <v>88</v>
      </c>
      <c r="F350" s="4" t="s">
        <v>88</v>
      </c>
      <c r="G350" s="4" t="s">
        <v>75</v>
      </c>
      <c r="H350" s="6">
        <v>146</v>
      </c>
      <c r="I350" s="6">
        <v>360.76600000000002</v>
      </c>
      <c r="J350" s="6">
        <v>5208</v>
      </c>
      <c r="K350" s="4" t="s">
        <v>94</v>
      </c>
      <c r="L350" s="4" t="s">
        <v>163</v>
      </c>
      <c r="M350" s="4">
        <v>1952</v>
      </c>
    </row>
    <row r="351" spans="1:13" ht="68" x14ac:dyDescent="0.2">
      <c r="A351" s="4">
        <f t="shared" si="6"/>
        <v>350</v>
      </c>
      <c r="B351" s="4" t="s">
        <v>8</v>
      </c>
      <c r="C351" s="4" t="s">
        <v>9</v>
      </c>
      <c r="D351" s="4" t="s">
        <v>26</v>
      </c>
      <c r="E351" s="4" t="s">
        <v>88</v>
      </c>
      <c r="F351" s="4" t="s">
        <v>88</v>
      </c>
      <c r="G351" s="4" t="s">
        <v>75</v>
      </c>
      <c r="H351" s="6" t="s">
        <v>156</v>
      </c>
      <c r="I351" s="6" t="s">
        <v>156</v>
      </c>
      <c r="J351" s="6" t="s">
        <v>156</v>
      </c>
      <c r="K351" s="4" t="s">
        <v>94</v>
      </c>
      <c r="L351" s="4" t="s">
        <v>88</v>
      </c>
      <c r="M351" s="4">
        <v>2011</v>
      </c>
    </row>
    <row r="352" spans="1:13" ht="306" x14ac:dyDescent="0.2">
      <c r="A352" s="4">
        <f t="shared" si="6"/>
        <v>351</v>
      </c>
      <c r="B352" s="4" t="s">
        <v>516</v>
      </c>
      <c r="C352" s="4" t="s">
        <v>573</v>
      </c>
      <c r="D352" s="4" t="s">
        <v>650</v>
      </c>
      <c r="E352" s="4" t="s">
        <v>651</v>
      </c>
      <c r="F352" s="7" t="s">
        <v>1141</v>
      </c>
      <c r="G352" s="4" t="s">
        <v>558</v>
      </c>
      <c r="H352" s="9" t="s">
        <v>652</v>
      </c>
      <c r="I352" s="9">
        <v>904</v>
      </c>
      <c r="J352" s="6">
        <v>14000</v>
      </c>
      <c r="K352" s="4" t="s">
        <v>559</v>
      </c>
      <c r="L352" s="7" t="s">
        <v>580</v>
      </c>
      <c r="M352" s="12">
        <v>13727</v>
      </c>
    </row>
    <row r="353" spans="1:13" ht="51" x14ac:dyDescent="0.2">
      <c r="A353" s="4">
        <f t="shared" si="6"/>
        <v>352</v>
      </c>
      <c r="B353" s="4" t="s">
        <v>760</v>
      </c>
      <c r="C353" s="4" t="s">
        <v>88</v>
      </c>
      <c r="D353" s="4" t="s">
        <v>764</v>
      </c>
      <c r="E353" s="4"/>
      <c r="F353" s="4"/>
      <c r="G353" s="4" t="s">
        <v>765</v>
      </c>
      <c r="H353" s="6">
        <v>90</v>
      </c>
      <c r="I353" s="6">
        <v>222.39000000000001</v>
      </c>
      <c r="J353" s="6">
        <v>3500</v>
      </c>
      <c r="K353" s="4" t="s">
        <v>766</v>
      </c>
      <c r="L353" s="4" t="s">
        <v>88</v>
      </c>
      <c r="M353" s="4">
        <v>1942</v>
      </c>
    </row>
    <row r="354" spans="1:13" ht="136" x14ac:dyDescent="0.2">
      <c r="A354" s="4">
        <f t="shared" si="6"/>
        <v>353</v>
      </c>
      <c r="B354" s="4" t="s">
        <v>178</v>
      </c>
      <c r="C354" s="4" t="s">
        <v>179</v>
      </c>
      <c r="D354" s="4" t="s">
        <v>241</v>
      </c>
      <c r="E354" s="4" t="s">
        <v>88</v>
      </c>
      <c r="F354" s="4" t="s">
        <v>88</v>
      </c>
      <c r="G354" s="4" t="s">
        <v>242</v>
      </c>
      <c r="H354" s="6">
        <v>950</v>
      </c>
      <c r="I354" s="6">
        <v>2347.4500000000003</v>
      </c>
      <c r="J354" s="6">
        <v>39000</v>
      </c>
      <c r="K354" s="4" t="s">
        <v>243</v>
      </c>
      <c r="L354" s="4" t="s">
        <v>244</v>
      </c>
      <c r="M354" s="4">
        <v>1936</v>
      </c>
    </row>
    <row r="355" spans="1:13" ht="51" x14ac:dyDescent="0.2">
      <c r="A355" s="4">
        <f t="shared" si="6"/>
        <v>354</v>
      </c>
      <c r="B355" s="4" t="s">
        <v>970</v>
      </c>
      <c r="C355" s="4" t="s">
        <v>971</v>
      </c>
      <c r="D355" s="4" t="s">
        <v>1029</v>
      </c>
      <c r="E355" s="4"/>
      <c r="F355" s="4"/>
      <c r="G355" s="4" t="s">
        <v>1030</v>
      </c>
      <c r="H355" s="6">
        <v>2000</v>
      </c>
      <c r="I355" s="6">
        <v>4942</v>
      </c>
      <c r="J355" s="6">
        <v>75000</v>
      </c>
      <c r="K355" s="4" t="s">
        <v>364</v>
      </c>
      <c r="L355" s="4" t="s">
        <v>987</v>
      </c>
      <c r="M355" s="4">
        <v>2005</v>
      </c>
    </row>
    <row r="356" spans="1:13" ht="204" x14ac:dyDescent="0.2">
      <c r="A356" s="4">
        <f t="shared" si="6"/>
        <v>355</v>
      </c>
      <c r="B356" s="4" t="s">
        <v>8</v>
      </c>
      <c r="C356" s="4" t="s">
        <v>51</v>
      </c>
      <c r="D356" s="4" t="s">
        <v>51</v>
      </c>
      <c r="E356" s="4" t="s">
        <v>88</v>
      </c>
      <c r="F356" s="4" t="s">
        <v>88</v>
      </c>
      <c r="G356" s="4" t="s">
        <v>152</v>
      </c>
      <c r="H356" s="6">
        <v>4618</v>
      </c>
      <c r="I356" s="6">
        <v>11411.078</v>
      </c>
      <c r="J356" s="6">
        <v>267079</v>
      </c>
      <c r="K356" s="4" t="s">
        <v>175</v>
      </c>
      <c r="L356" s="4" t="s">
        <v>168</v>
      </c>
      <c r="M356" s="17" t="s">
        <v>174</v>
      </c>
    </row>
    <row r="357" spans="1:13" ht="51" x14ac:dyDescent="0.2">
      <c r="A357" s="4">
        <f t="shared" si="6"/>
        <v>356</v>
      </c>
      <c r="B357" s="4" t="s">
        <v>8</v>
      </c>
      <c r="C357" s="4" t="s">
        <v>51</v>
      </c>
      <c r="D357" s="4" t="s">
        <v>64</v>
      </c>
      <c r="E357" s="4" t="s">
        <v>88</v>
      </c>
      <c r="F357" s="4" t="s">
        <v>88</v>
      </c>
      <c r="G357" s="4" t="s">
        <v>154</v>
      </c>
      <c r="H357" s="6">
        <v>22</v>
      </c>
      <c r="I357" s="6">
        <v>54.362000000000002</v>
      </c>
      <c r="J357" s="6">
        <v>1424</v>
      </c>
      <c r="K357" s="4" t="s">
        <v>153</v>
      </c>
      <c r="L357" s="4" t="s">
        <v>96</v>
      </c>
      <c r="M357" s="4">
        <v>2001</v>
      </c>
    </row>
    <row r="358" spans="1:13" ht="51" x14ac:dyDescent="0.2">
      <c r="A358" s="4">
        <f t="shared" si="6"/>
        <v>357</v>
      </c>
      <c r="B358" s="4" t="s">
        <v>402</v>
      </c>
      <c r="C358" s="4" t="s">
        <v>292</v>
      </c>
      <c r="D358" s="2" t="s">
        <v>400</v>
      </c>
      <c r="E358" s="4" t="s">
        <v>88</v>
      </c>
      <c r="F358" s="4" t="s">
        <v>88</v>
      </c>
      <c r="G358" s="4" t="s">
        <v>401</v>
      </c>
      <c r="H358" s="6">
        <v>450</v>
      </c>
      <c r="I358" s="6">
        <v>1111.95</v>
      </c>
      <c r="J358" s="6">
        <v>25000</v>
      </c>
      <c r="K358" s="4" t="s">
        <v>296</v>
      </c>
      <c r="L358" s="4" t="s">
        <v>334</v>
      </c>
      <c r="M358" s="4">
        <v>2011</v>
      </c>
    </row>
    <row r="359" spans="1:13" ht="102" x14ac:dyDescent="0.2">
      <c r="A359" s="4">
        <f t="shared" si="6"/>
        <v>358</v>
      </c>
      <c r="B359" s="4" t="s">
        <v>178</v>
      </c>
      <c r="C359" s="4" t="s">
        <v>179</v>
      </c>
      <c r="D359" s="4" t="s">
        <v>245</v>
      </c>
      <c r="E359" s="4" t="s">
        <v>88</v>
      </c>
      <c r="F359" s="4" t="s">
        <v>88</v>
      </c>
      <c r="G359" s="4" t="s">
        <v>246</v>
      </c>
      <c r="H359" s="6">
        <v>1462</v>
      </c>
      <c r="I359" s="6">
        <v>3612.6020000000003</v>
      </c>
      <c r="J359" s="6">
        <v>44000</v>
      </c>
      <c r="K359" s="4" t="s">
        <v>247</v>
      </c>
      <c r="L359" s="4" t="s">
        <v>248</v>
      </c>
      <c r="M359" s="4">
        <v>1990</v>
      </c>
    </row>
    <row r="360" spans="1:13" ht="119" x14ac:dyDescent="0.2">
      <c r="A360" s="4">
        <f t="shared" si="6"/>
        <v>359</v>
      </c>
      <c r="B360" s="4" t="s">
        <v>8</v>
      </c>
      <c r="C360" s="4" t="s">
        <v>51</v>
      </c>
      <c r="D360" s="4" t="s">
        <v>65</v>
      </c>
      <c r="E360" s="4" t="s">
        <v>88</v>
      </c>
      <c r="F360" s="4" t="s">
        <v>88</v>
      </c>
      <c r="G360" s="4" t="s">
        <v>155</v>
      </c>
      <c r="H360" s="6">
        <v>142</v>
      </c>
      <c r="I360" s="6">
        <v>350.88200000000001</v>
      </c>
      <c r="J360" s="6">
        <v>7157</v>
      </c>
      <c r="K360" s="4" t="s">
        <v>83</v>
      </c>
      <c r="L360" s="4" t="s">
        <v>169</v>
      </c>
      <c r="M360" s="4">
        <v>2004</v>
      </c>
    </row>
    <row r="361" spans="1:13" ht="170" x14ac:dyDescent="0.2">
      <c r="A361" s="4">
        <f t="shared" si="6"/>
        <v>360</v>
      </c>
      <c r="B361" s="4" t="s">
        <v>178</v>
      </c>
      <c r="C361" s="4" t="s">
        <v>179</v>
      </c>
      <c r="D361" s="4" t="s">
        <v>249</v>
      </c>
      <c r="E361" s="4" t="s">
        <v>88</v>
      </c>
      <c r="F361" s="4" t="s">
        <v>88</v>
      </c>
      <c r="G361" s="4" t="s">
        <v>250</v>
      </c>
      <c r="H361" s="6">
        <v>6374</v>
      </c>
      <c r="I361" s="6">
        <v>15750.154</v>
      </c>
      <c r="J361" s="6">
        <v>271000</v>
      </c>
      <c r="K361" s="4" t="s">
        <v>214</v>
      </c>
      <c r="L361" s="4" t="s">
        <v>251</v>
      </c>
      <c r="M361" s="4">
        <v>1973</v>
      </c>
    </row>
    <row r="362" spans="1:13" ht="85" x14ac:dyDescent="0.2">
      <c r="A362" s="4">
        <f t="shared" si="6"/>
        <v>361</v>
      </c>
      <c r="B362" s="4" t="s">
        <v>516</v>
      </c>
      <c r="C362" s="4" t="s">
        <v>517</v>
      </c>
      <c r="D362" s="4" t="s">
        <v>534</v>
      </c>
      <c r="E362" s="4" t="s">
        <v>88</v>
      </c>
      <c r="F362" s="4" t="s">
        <v>88</v>
      </c>
      <c r="G362" s="4" t="s">
        <v>520</v>
      </c>
      <c r="H362" s="9">
        <v>70.92</v>
      </c>
      <c r="I362" s="9">
        <f>H362*2.471</f>
        <v>175.24332000000001</v>
      </c>
      <c r="J362" s="6">
        <v>4554</v>
      </c>
      <c r="K362" s="4" t="s">
        <v>521</v>
      </c>
      <c r="L362" s="4" t="s">
        <v>523</v>
      </c>
      <c r="M362" s="10">
        <v>40869</v>
      </c>
    </row>
    <row r="363" spans="1:13" ht="255" x14ac:dyDescent="0.2">
      <c r="A363" s="4">
        <f t="shared" si="6"/>
        <v>362</v>
      </c>
      <c r="B363" s="4" t="s">
        <v>760</v>
      </c>
      <c r="C363" s="4" t="s">
        <v>88</v>
      </c>
      <c r="D363" s="4" t="s">
        <v>767</v>
      </c>
      <c r="E363" s="4"/>
      <c r="F363" s="4"/>
      <c r="G363" s="4" t="s">
        <v>768</v>
      </c>
      <c r="H363" s="6">
        <v>2000</v>
      </c>
      <c r="I363" s="6">
        <v>4942</v>
      </c>
      <c r="J363" s="6">
        <v>110000</v>
      </c>
      <c r="K363" s="7" t="s">
        <v>1154</v>
      </c>
      <c r="L363" s="7" t="s">
        <v>769</v>
      </c>
      <c r="M363" s="4">
        <v>1973</v>
      </c>
    </row>
    <row r="364" spans="1:13" ht="102" x14ac:dyDescent="0.2">
      <c r="A364" s="4">
        <f t="shared" si="6"/>
        <v>363</v>
      </c>
      <c r="B364" s="4" t="s">
        <v>178</v>
      </c>
      <c r="C364" s="4" t="s">
        <v>179</v>
      </c>
      <c r="D364" s="4" t="s">
        <v>252</v>
      </c>
      <c r="E364" s="4" t="s">
        <v>88</v>
      </c>
      <c r="F364" s="4" t="s">
        <v>88</v>
      </c>
      <c r="G364" s="4" t="s">
        <v>253</v>
      </c>
      <c r="H364" s="6">
        <v>995</v>
      </c>
      <c r="I364" s="6">
        <v>2458.645</v>
      </c>
      <c r="J364" s="6">
        <v>10000</v>
      </c>
      <c r="K364" s="4" t="s">
        <v>254</v>
      </c>
      <c r="L364" s="4" t="s">
        <v>255</v>
      </c>
      <c r="M364" s="4">
        <v>2006</v>
      </c>
    </row>
    <row r="365" spans="1:13" ht="85" x14ac:dyDescent="0.2">
      <c r="A365" s="4">
        <f t="shared" si="6"/>
        <v>364</v>
      </c>
      <c r="B365" s="4" t="s">
        <v>516</v>
      </c>
      <c r="C365" s="4" t="s">
        <v>732</v>
      </c>
      <c r="D365" s="4" t="s">
        <v>743</v>
      </c>
      <c r="E365" s="4" t="s">
        <v>88</v>
      </c>
      <c r="F365" s="4" t="s">
        <v>88</v>
      </c>
      <c r="G365" s="4" t="s">
        <v>520</v>
      </c>
      <c r="H365" s="9">
        <v>437.34</v>
      </c>
      <c r="I365" s="9">
        <f>H365*2.471</f>
        <v>1080.66714</v>
      </c>
      <c r="J365" s="6">
        <v>30590</v>
      </c>
      <c r="K365" s="4" t="s">
        <v>521</v>
      </c>
      <c r="L365" s="4" t="s">
        <v>523</v>
      </c>
      <c r="M365" s="10">
        <v>36217</v>
      </c>
    </row>
    <row r="366" spans="1:13" ht="356" x14ac:dyDescent="0.2">
      <c r="A366" s="4">
        <f t="shared" si="6"/>
        <v>365</v>
      </c>
      <c r="B366" s="4" t="s">
        <v>516</v>
      </c>
      <c r="C366" s="4" t="s">
        <v>573</v>
      </c>
      <c r="D366" s="4" t="s">
        <v>653</v>
      </c>
      <c r="E366" s="4" t="s">
        <v>654</v>
      </c>
      <c r="F366" s="7" t="s">
        <v>1132</v>
      </c>
      <c r="G366" s="4" t="s">
        <v>655</v>
      </c>
      <c r="H366" s="6" t="s">
        <v>576</v>
      </c>
      <c r="I366" s="6">
        <v>296</v>
      </c>
      <c r="J366" s="6">
        <v>7700</v>
      </c>
      <c r="K366" s="4" t="s">
        <v>559</v>
      </c>
      <c r="L366" s="4" t="s">
        <v>523</v>
      </c>
      <c r="M366" s="12">
        <v>13705</v>
      </c>
    </row>
    <row r="367" spans="1:13" ht="255" x14ac:dyDescent="0.2">
      <c r="A367" s="4">
        <f t="shared" si="6"/>
        <v>366</v>
      </c>
      <c r="B367" s="4" t="s">
        <v>516</v>
      </c>
      <c r="C367" s="4" t="s">
        <v>656</v>
      </c>
      <c r="D367" s="4" t="s">
        <v>725</v>
      </c>
      <c r="E367" s="4" t="s">
        <v>726</v>
      </c>
      <c r="F367" s="7" t="s">
        <v>1145</v>
      </c>
      <c r="G367" s="4" t="s">
        <v>593</v>
      </c>
      <c r="H367" s="6" t="s">
        <v>727</v>
      </c>
      <c r="I367" s="6">
        <v>373</v>
      </c>
      <c r="J367" s="6">
        <v>5900</v>
      </c>
      <c r="K367" s="4" t="s">
        <v>529</v>
      </c>
      <c r="L367" s="7" t="s">
        <v>523</v>
      </c>
      <c r="M367" s="12">
        <v>31513</v>
      </c>
    </row>
    <row r="368" spans="1:13" ht="85" x14ac:dyDescent="0.2">
      <c r="A368" s="4">
        <f t="shared" si="6"/>
        <v>367</v>
      </c>
      <c r="B368" s="4" t="s">
        <v>516</v>
      </c>
      <c r="C368" s="4" t="s">
        <v>656</v>
      </c>
      <c r="D368" s="4" t="s">
        <v>728</v>
      </c>
      <c r="E368" s="4" t="s">
        <v>729</v>
      </c>
      <c r="F368" s="7" t="s">
        <v>730</v>
      </c>
      <c r="G368" s="4" t="s">
        <v>558</v>
      </c>
      <c r="H368" s="6" t="s">
        <v>731</v>
      </c>
      <c r="I368" s="6">
        <v>26</v>
      </c>
      <c r="J368" s="6">
        <v>370</v>
      </c>
      <c r="K368" s="4" t="s">
        <v>559</v>
      </c>
      <c r="L368" s="7" t="s">
        <v>523</v>
      </c>
      <c r="M368" s="12">
        <v>13492</v>
      </c>
    </row>
    <row r="369" spans="1:13" ht="51" x14ac:dyDescent="0.2">
      <c r="A369" s="4">
        <f t="shared" si="6"/>
        <v>368</v>
      </c>
      <c r="B369" s="4" t="s">
        <v>8</v>
      </c>
      <c r="C369" s="4" t="s">
        <v>51</v>
      </c>
      <c r="D369" s="4" t="s">
        <v>66</v>
      </c>
      <c r="E369" s="4" t="s">
        <v>88</v>
      </c>
      <c r="F369" s="4" t="s">
        <v>88</v>
      </c>
      <c r="G369" s="4" t="s">
        <v>157</v>
      </c>
      <c r="H369" s="6">
        <v>996</v>
      </c>
      <c r="I369" s="6">
        <v>2461.116</v>
      </c>
      <c r="J369" s="6">
        <v>52383</v>
      </c>
      <c r="K369" s="4" t="s">
        <v>158</v>
      </c>
      <c r="L369" s="4" t="s">
        <v>133</v>
      </c>
      <c r="M369" s="4">
        <v>1936</v>
      </c>
    </row>
  </sheetData>
  <sortState xmlns:xlrd2="http://schemas.microsoft.com/office/spreadsheetml/2017/richdata2" ref="A2:M369">
    <sortCondition ref="D2:D369"/>
  </sortState>
  <pageMargins left="0.7" right="0.7" top="0.75" bottom="0.75" header="0.3" footer="0.3"/>
  <pageSetup paperSize="9" scale="28" fitToHeight="16"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CLAUDE GILOIS</cp:lastModifiedBy>
  <cp:lastPrinted>2023-03-18T10:57:26Z</cp:lastPrinted>
  <dcterms:created xsi:type="dcterms:W3CDTF">2023-01-06T14:12:32Z</dcterms:created>
  <dcterms:modified xsi:type="dcterms:W3CDTF">2024-11-30T13:31:04Z</dcterms:modified>
</cp:coreProperties>
</file>