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9175be73b77308/Área de Trabalho/Programação/BDD/Nova pasta/"/>
    </mc:Choice>
  </mc:AlternateContent>
  <xr:revisionPtr revIDLastSave="4" documentId="8_{4A320CD3-C038-4D24-9075-5FFCA078B96D}" xr6:coauthVersionLast="47" xr6:coauthVersionMax="47" xr10:uidLastSave="{138C5E56-5362-49B4-9989-896472EBFE30}"/>
  <bookViews>
    <workbookView xWindow="-120" yWindow="-120" windowWidth="29040" windowHeight="15840" activeTab="1" xr2:uid="{FC24E870-CB67-4955-BFC9-DA7A0BA07652}"/>
  </bookViews>
  <sheets>
    <sheet name="Exercicio Rede Social" sheetId="1" r:id="rId1"/>
    <sheet name="Escola" sheetId="2" r:id="rId2"/>
    <sheet name="Ca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4" i="3" l="1"/>
  <c r="I16" i="1"/>
  <c r="I15" i="1"/>
  <c r="I14" i="1"/>
  <c r="I13" i="1"/>
  <c r="D15" i="1"/>
  <c r="D14" i="1"/>
  <c r="D13" i="1"/>
  <c r="D6" i="1"/>
  <c r="D5" i="1"/>
  <c r="D4" i="1"/>
</calcChain>
</file>

<file path=xl/sharedStrings.xml><?xml version="1.0" encoding="utf-8"?>
<sst xmlns="http://schemas.openxmlformats.org/spreadsheetml/2006/main" count="220" uniqueCount="168">
  <si>
    <t>tab_postagem</t>
  </si>
  <si>
    <t>id</t>
  </si>
  <si>
    <t>texto</t>
  </si>
  <si>
    <t>instante</t>
  </si>
  <si>
    <t>id_autor</t>
  </si>
  <si>
    <t>tab_usuario</t>
  </si>
  <si>
    <t>nome</t>
  </si>
  <si>
    <t>email</t>
  </si>
  <si>
    <t>nascimento</t>
  </si>
  <si>
    <t>website</t>
  </si>
  <si>
    <t xml:space="preserve"> genero</t>
  </si>
  <si>
    <t>telefone</t>
  </si>
  <si>
    <t>id_foto_perfil</t>
  </si>
  <si>
    <t>tab_seguidores</t>
  </si>
  <si>
    <t>id_usuario</t>
  </si>
  <si>
    <t>id_seguindo</t>
  </si>
  <si>
    <t>tab_album</t>
  </si>
  <si>
    <t>titulo</t>
  </si>
  <si>
    <t>instant</t>
  </si>
  <si>
    <t>tab_foto</t>
  </si>
  <si>
    <t>url</t>
  </si>
  <si>
    <t>id_album</t>
  </si>
  <si>
    <t>id_post</t>
  </si>
  <si>
    <t>AA</t>
  </si>
  <si>
    <t>BB</t>
  </si>
  <si>
    <t>CC</t>
  </si>
  <si>
    <t>DD</t>
  </si>
  <si>
    <t>A@A</t>
  </si>
  <si>
    <t>B@B</t>
  </si>
  <si>
    <t>C@C</t>
  </si>
  <si>
    <t>D@D</t>
  </si>
  <si>
    <t>NULL</t>
  </si>
  <si>
    <t>WWW.SITE</t>
  </si>
  <si>
    <t>m</t>
  </si>
  <si>
    <t>f</t>
  </si>
  <si>
    <t>t</t>
  </si>
  <si>
    <t>null</t>
  </si>
  <si>
    <t>"Postagem de AA"</t>
  </si>
  <si>
    <t>"postagem de BB"</t>
  </si>
  <si>
    <t>"Postagem de AA 2"</t>
  </si>
  <si>
    <t>viagem</t>
  </si>
  <si>
    <t>role</t>
  </si>
  <si>
    <t>a</t>
  </si>
  <si>
    <t>tab_Curso</t>
  </si>
  <si>
    <r>
      <rPr>
        <u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, nome, cargaHoraria, valor, notaPrevista,nota Minima</t>
    </r>
  </si>
  <si>
    <t>tab_turma</t>
  </si>
  <si>
    <t>curso_id referencia tab_curso</t>
  </si>
  <si>
    <t>tab_aluno</t>
  </si>
  <si>
    <r>
      <rPr>
        <u/>
        <sz val="11"/>
        <color theme="1"/>
        <rFont val="Calibri"/>
        <family val="2"/>
        <scheme val="minor"/>
      </rPr>
      <t>cpf</t>
    </r>
    <r>
      <rPr>
        <sz val="11"/>
        <color theme="1"/>
        <rFont val="Calibri"/>
        <family val="2"/>
        <scheme val="minor"/>
      </rPr>
      <t>, nome, nascimento</t>
    </r>
  </si>
  <si>
    <r>
      <rPr>
        <u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>, numero, inicio, vagas, curso_id</t>
    </r>
  </si>
  <si>
    <t>tab_matricula</t>
  </si>
  <si>
    <t>tab_avaliacao</t>
  </si>
  <si>
    <t>tab_resultado</t>
  </si>
  <si>
    <t>avaliacao_id referencia tab_avaliacao</t>
  </si>
  <si>
    <t>tab_curso</t>
  </si>
  <si>
    <t>cargaHoraria</t>
  </si>
  <si>
    <t>valor</t>
  </si>
  <si>
    <t>notaPrevista</t>
  </si>
  <si>
    <t>notaMinima</t>
  </si>
  <si>
    <t>numero</t>
  </si>
  <si>
    <t>inicio</t>
  </si>
  <si>
    <t>Vagas</t>
  </si>
  <si>
    <t>curso_id</t>
  </si>
  <si>
    <t>cpf</t>
  </si>
  <si>
    <t>tab_Matricula</t>
  </si>
  <si>
    <t>nota</t>
  </si>
  <si>
    <t>data</t>
  </si>
  <si>
    <t>notaObtida</t>
  </si>
  <si>
    <t>avaliacao_id</t>
  </si>
  <si>
    <t>HTML_BASICO</t>
  </si>
  <si>
    <t>736376983-19</t>
  </si>
  <si>
    <t>CARLOS SILVA</t>
  </si>
  <si>
    <t>353847901-22</t>
  </si>
  <si>
    <t>MARIA CLARA</t>
  </si>
  <si>
    <t>CPF</t>
  </si>
  <si>
    <t>CPF referencia tab_aluno</t>
  </si>
  <si>
    <t>73637683-19</t>
  </si>
  <si>
    <t>35847901-22</t>
  </si>
  <si>
    <t>turma_id , CPF, prestacoes</t>
  </si>
  <si>
    <t>turma_id referencia tab_curso</t>
  </si>
  <si>
    <t>turma_id</t>
  </si>
  <si>
    <t>prestacoes</t>
  </si>
  <si>
    <r>
      <rPr>
        <u/>
        <sz val="11"/>
        <color theme="1"/>
        <rFont val="Calibri"/>
        <family val="2"/>
        <scheme val="minor"/>
      </rPr>
      <t>id,</t>
    </r>
    <r>
      <rPr>
        <sz val="11"/>
        <color theme="1"/>
        <rFont val="Calibri"/>
        <family val="2"/>
        <scheme val="minor"/>
      </rPr>
      <t xml:space="preserve"> nota, data,turma_id</t>
    </r>
  </si>
  <si>
    <t>turma_id referencia tab_turma</t>
  </si>
  <si>
    <t xml:space="preserve">CPF , avaliacao_id, notaObtida </t>
  </si>
  <si>
    <t>tb_categoria</t>
  </si>
  <si>
    <t>Tb_categoria</t>
  </si>
  <si>
    <r>
      <t>id,</t>
    </r>
    <r>
      <rPr>
        <sz val="11"/>
        <color theme="1"/>
        <rFont val="Calibri"/>
        <family val="2"/>
        <scheme val="minor"/>
      </rPr>
      <t xml:space="preserve"> descricao, precoDiario</t>
    </r>
  </si>
  <si>
    <r>
      <rPr>
        <u/>
        <sz val="11"/>
        <color theme="1"/>
        <rFont val="Calibri"/>
        <family val="2"/>
        <scheme val="minor"/>
      </rPr>
      <t>id,</t>
    </r>
    <r>
      <rPr>
        <sz val="11"/>
        <color theme="1"/>
        <rFont val="Calibri"/>
        <family val="2"/>
        <scheme val="minor"/>
      </rPr>
      <t xml:space="preserve"> modelo, placa , cor, ano, dataAquisicao,</t>
    </r>
  </si>
  <si>
    <t>id_categoria referencia: tb_categoria</t>
  </si>
  <si>
    <t xml:space="preserve"> id_categoria, id_sede</t>
  </si>
  <si>
    <t>id_Sede referencia: tb_Sede</t>
  </si>
  <si>
    <r>
      <t xml:space="preserve">id, </t>
    </r>
    <r>
      <rPr>
        <sz val="11"/>
        <color theme="1"/>
        <rFont val="Calibri"/>
        <family val="2"/>
        <scheme val="minor"/>
      </rPr>
      <t>logradouro, numero, complemento</t>
    </r>
  </si>
  <si>
    <t>bairro, cep, id_cidade, id_sede</t>
  </si>
  <si>
    <t>id_cidade referencia: tb_cidade</t>
  </si>
  <si>
    <t>tb_carro</t>
  </si>
  <si>
    <t>tb_sede</t>
  </si>
  <si>
    <t>tb_endereco</t>
  </si>
  <si>
    <t>tb_cidade</t>
  </si>
  <si>
    <t>tb_estado</t>
  </si>
  <si>
    <r>
      <rPr>
        <u/>
        <sz val="11"/>
        <color theme="1"/>
        <rFont val="Calibri"/>
        <family val="2"/>
        <scheme val="minor"/>
      </rPr>
      <t xml:space="preserve">id, </t>
    </r>
    <r>
      <rPr>
        <sz val="11"/>
        <color theme="1"/>
        <rFont val="Calibri"/>
        <family val="2"/>
        <scheme val="minor"/>
      </rPr>
      <t>nome, id_estado</t>
    </r>
  </si>
  <si>
    <t>id_estado referencia tb_estado</t>
  </si>
  <si>
    <r>
      <t xml:space="preserve">id, </t>
    </r>
    <r>
      <rPr>
        <sz val="11"/>
        <color theme="1"/>
        <rFont val="Calibri"/>
        <family val="2"/>
        <scheme val="minor"/>
      </rPr>
      <t>nome</t>
    </r>
  </si>
  <si>
    <t>tb_locacao</t>
  </si>
  <si>
    <r>
      <t>id</t>
    </r>
    <r>
      <rPr>
        <sz val="11"/>
        <color theme="1"/>
        <rFont val="Calibri"/>
        <family val="2"/>
        <scheme val="minor"/>
      </rPr>
      <t>, instanteLocacao, instanteDevolucao</t>
    </r>
    <r>
      <rPr>
        <u/>
        <sz val="11"/>
        <color theme="1"/>
        <rFont val="Calibri"/>
        <family val="2"/>
        <scheme val="minor"/>
      </rPr>
      <t xml:space="preserve">, </t>
    </r>
  </si>
  <si>
    <t>tb_Cliente</t>
  </si>
  <si>
    <r>
      <rPr>
        <u/>
        <sz val="11"/>
        <color theme="1"/>
        <rFont val="Calibri"/>
        <family val="2"/>
        <scheme val="minor"/>
      </rPr>
      <t xml:space="preserve">cpf, </t>
    </r>
    <r>
      <rPr>
        <sz val="11"/>
        <color theme="1"/>
        <rFont val="Calibri"/>
        <family val="2"/>
        <scheme val="minor"/>
      </rPr>
      <t>nome</t>
    </r>
  </si>
  <si>
    <t>tb_telefone</t>
  </si>
  <si>
    <t>descricao</t>
  </si>
  <si>
    <t>precoDiario</t>
  </si>
  <si>
    <t>modelo</t>
  </si>
  <si>
    <t>placa</t>
  </si>
  <si>
    <t>cor</t>
  </si>
  <si>
    <t>ano</t>
  </si>
  <si>
    <t>dataAquisicao</t>
  </si>
  <si>
    <t>id_categoria</t>
  </si>
  <si>
    <t>id_sede</t>
  </si>
  <si>
    <t>codigo</t>
  </si>
  <si>
    <t>endereco_id</t>
  </si>
  <si>
    <t>logradouro</t>
  </si>
  <si>
    <t>complement</t>
  </si>
  <si>
    <t>bairro</t>
  </si>
  <si>
    <t>cep</t>
  </si>
  <si>
    <t>cidade_id</t>
  </si>
  <si>
    <t>id_estado</t>
  </si>
  <si>
    <t>instanteLocacao</t>
  </si>
  <si>
    <t>instanteDevolucao</t>
  </si>
  <si>
    <t>tipoLocacao</t>
  </si>
  <si>
    <t>clienteId</t>
  </si>
  <si>
    <t>dias_previstos</t>
  </si>
  <si>
    <t>porcentagemDesconto</t>
  </si>
  <si>
    <t>tb_cliente</t>
  </si>
  <si>
    <t>cliente_id</t>
  </si>
  <si>
    <t/>
  </si>
  <si>
    <t>basico</t>
  </si>
  <si>
    <t>polo</t>
  </si>
  <si>
    <t>HDD 9383</t>
  </si>
  <si>
    <t>localidade</t>
  </si>
  <si>
    <t>s:</t>
  </si>
  <si>
    <t>w:</t>
  </si>
  <si>
    <t>local_w</t>
  </si>
  <si>
    <t>local_s</t>
  </si>
  <si>
    <t>Rua flores</t>
  </si>
  <si>
    <t>bloco C</t>
  </si>
  <si>
    <t>Jardim</t>
  </si>
  <si>
    <t>São Paulo</t>
  </si>
  <si>
    <t>fusion</t>
  </si>
  <si>
    <t>luxo</t>
  </si>
  <si>
    <t>PEH3837</t>
  </si>
  <si>
    <t>DIARIA</t>
  </si>
  <si>
    <t>LONGO_PERIODO</t>
  </si>
  <si>
    <t>11/14/2017 09:00</t>
  </si>
  <si>
    <t>maria silva</t>
  </si>
  <si>
    <t>joaquim</t>
  </si>
  <si>
    <t>maria@gmail</t>
  </si>
  <si>
    <t>joaqui@gmail</t>
  </si>
  <si>
    <t>branca: 0</t>
  </si>
  <si>
    <t>preta: 1</t>
  </si>
  <si>
    <t>vermelha: 3</t>
  </si>
  <si>
    <t>cinza: 2</t>
  </si>
  <si>
    <r>
      <t>codigo</t>
    </r>
    <r>
      <rPr>
        <sz val="11"/>
        <color theme="1"/>
        <rFont val="Calibri"/>
        <family val="2"/>
        <scheme val="minor"/>
      </rPr>
      <t>, localidade</t>
    </r>
  </si>
  <si>
    <t>cpf , numero</t>
  </si>
  <si>
    <t>cpf referencia tab_cliente</t>
  </si>
  <si>
    <t xml:space="preserve">dias_previstos, porcentagemDesconto, </t>
  </si>
  <si>
    <r>
      <t xml:space="preserve">tipoLocacao, </t>
    </r>
    <r>
      <rPr>
        <sz val="11"/>
        <color theme="1"/>
        <rFont val="Calibri"/>
        <family val="2"/>
        <scheme val="minor"/>
      </rPr>
      <t>cliente_id, localRetirada</t>
    </r>
  </si>
  <si>
    <t>cliente_id referencia tab_cliente,                          localRetira referencia tb_sede</t>
  </si>
  <si>
    <t>18.28272</t>
  </si>
  <si>
    <t>local_retirada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</si>
</sst>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4" xfId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0" xfId="0" applyFont="1"/>
    <xf numFmtId="0" fontId="13" fillId="5" borderId="1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22" fontId="0" fillId="0" borderId="15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3" fontId="0" fillId="0" borderId="15" xfId="0" quotePrefix="1" applyNumberForma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695325</xdr:colOff>
      <xdr:row>0</xdr:row>
      <xdr:rowOff>0</xdr:rowOff>
    </xdr:from>
    <xdr:to>
      <xdr:col>25</xdr:col>
      <xdr:colOff>380150</xdr:colOff>
      <xdr:row>36</xdr:row>
      <xdr:rowOff>151519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10084E-5335-4DE5-C54A-2A03B207F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11100" y="0"/>
          <a:ext cx="6800000" cy="7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196663</xdr:colOff>
      <xdr:row>1</xdr:row>
      <xdr:rowOff>17929</xdr:rowOff>
    </xdr:from>
    <xdr:to>
      <xdr:col>13</xdr:col>
      <xdr:colOff>329158</xdr:colOff>
      <xdr:row>28</xdr:row>
      <xdr:rowOff>49665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E64344-BA41-D545-28C2-BAB367938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9634" y="219635"/>
          <a:ext cx="6788789" cy="6138942"/>
        </a:xfrm>
        <a:prstGeom prst="rect">
          <a:avLst/>
        </a:prstGeom>
      </xdr:spPr>
    </xdr:pic>
    <xdr:clientData/>
  </xdr:twoCellAnchor>
  <xdr:twoCellAnchor editAs="oneCell">
    <xdr:from>
      <xdr:col>18</xdr:col>
      <xdr:colOff>22412</xdr:colOff>
      <xdr:row>8</xdr:row>
      <xdr:rowOff>49306</xdr:rowOff>
    </xdr:from>
    <xdr:to>
      <xdr:col>27</xdr:col>
      <xdr:colOff>598137</xdr:colOff>
      <xdr:row>31</xdr:row>
      <xdr:rowOff>22934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EBB75B-3F76-F810-214F-CE51E3977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53883" y="2077571"/>
          <a:ext cx="6514842" cy="4825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485775</xdr:colOff>
      <xdr:row>1</xdr:row>
      <xdr:rowOff>0</xdr:rowOff>
    </xdr:from>
    <xdr:to>
      <xdr:col>12</xdr:col>
      <xdr:colOff>246918</xdr:colOff>
      <xdr:row>31</xdr:row>
      <xdr:rowOff>46859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1981768-23FD-3DEF-7F31-3ABA0D8DB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0"/>
          <a:ext cx="5857143" cy="61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30</xdr:row>
      <xdr:rowOff>133350</xdr:rowOff>
    </xdr:from>
    <xdr:to>
      <xdr:col>12</xdr:col>
      <xdr:colOff>418370</xdr:colOff>
      <xdr:row>42</xdr:row>
      <xdr:rowOff>94932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A96E7F2-3168-FB7B-A14D-8F4874D68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5934075"/>
          <a:ext cx="5838095" cy="25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171450</xdr:rowOff>
    </xdr:from>
    <xdr:to>
      <xdr:col>35</xdr:col>
      <xdr:colOff>160930</xdr:colOff>
      <xdr:row>27</xdr:row>
      <xdr:rowOff>123150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D80B73E-26CC-4852-8617-5DE4072BCA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840450" y="171450"/>
          <a:ext cx="7961905" cy="5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C@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@B" TargetMode="External"/><Relationship Id="rId1" Type="http://schemas.openxmlformats.org/officeDocument/2006/relationships/hyperlink" Target="mailto:A@A" TargetMode="External"/><Relationship Id="rId6" Type="http://schemas.openxmlformats.org/officeDocument/2006/relationships/hyperlink" Target="http://www.site/" TargetMode="External"/><Relationship Id="rId5" Type="http://schemas.openxmlformats.org/officeDocument/2006/relationships/hyperlink" Target="http://www.site/" TargetMode="External"/><Relationship Id="rId4" Type="http://schemas.openxmlformats.org/officeDocument/2006/relationships/hyperlink" Target="mailto:D@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oaqui@gmail" TargetMode="External"/><Relationship Id="rId1" Type="http://schemas.openxmlformats.org/officeDocument/2006/relationships/hyperlink" Target="mailto:maria@gmai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132D-0E29-4650-9F9F-86D817CF152B}">
  <dimension ref="B1:P18"/>
  <sheetViews>
    <sheetView workbookViewId="0">
      <selection activeCell="E9" sqref="E9"/>
    </sheetView>
  </sheetViews>
  <sheetFormatPr defaultRowHeight="15" x14ac:dyDescent="0.25"/>
  <cols>
    <col min="3" max="3" width="18" customWidth="1"/>
    <col min="4" max="4" width="10.7109375" bestFit="1" customWidth="1"/>
    <col min="5" max="5" width="10.5703125" customWidth="1"/>
    <col min="8" max="8" width="12.42578125" bestFit="1" customWidth="1"/>
    <col min="9" max="9" width="10.7109375" bestFit="1" customWidth="1"/>
    <col min="11" max="11" width="17.28515625" customWidth="1"/>
    <col min="12" max="12" width="17.85546875" customWidth="1"/>
    <col min="13" max="13" width="11.7109375" customWidth="1"/>
    <col min="14" max="14" width="10.28515625" bestFit="1" customWidth="1"/>
    <col min="15" max="15" width="13.42578125" bestFit="1" customWidth="1"/>
    <col min="16" max="16" width="15.5703125" customWidth="1"/>
    <col min="18" max="18" width="14.140625" customWidth="1"/>
    <col min="19" max="19" width="13" customWidth="1"/>
  </cols>
  <sheetData>
    <row r="1" spans="2:16" ht="15.75" thickBot="1" x14ac:dyDescent="0.3"/>
    <row r="2" spans="2:16" ht="15.75" thickBot="1" x14ac:dyDescent="0.3">
      <c r="B2" s="19" t="s">
        <v>0</v>
      </c>
      <c r="C2" s="20"/>
      <c r="D2" s="20"/>
      <c r="E2" s="21"/>
      <c r="H2" s="19" t="s">
        <v>5</v>
      </c>
      <c r="I2" s="20"/>
      <c r="J2" s="20"/>
      <c r="K2" s="20"/>
      <c r="L2" s="20"/>
      <c r="M2" s="20"/>
      <c r="N2" s="20"/>
      <c r="O2" s="21"/>
    </row>
    <row r="3" spans="2:16" x14ac:dyDescent="0.25">
      <c r="B3" s="3" t="s">
        <v>1</v>
      </c>
      <c r="C3" s="3" t="s">
        <v>2</v>
      </c>
      <c r="D3" s="3" t="s">
        <v>3</v>
      </c>
      <c r="E3" s="3" t="s">
        <v>4</v>
      </c>
      <c r="H3" s="3" t="s">
        <v>1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1"/>
    </row>
    <row r="4" spans="2:16" x14ac:dyDescent="0.25">
      <c r="B4" s="5">
        <v>1</v>
      </c>
      <c r="C4" s="5" t="s">
        <v>37</v>
      </c>
      <c r="D4" s="7">
        <f ca="1">TODAY()</f>
        <v>44709</v>
      </c>
      <c r="E4" s="5">
        <v>1</v>
      </c>
      <c r="H4" s="5">
        <v>1</v>
      </c>
      <c r="I4" s="5" t="s">
        <v>23</v>
      </c>
      <c r="J4" s="6" t="s">
        <v>27</v>
      </c>
      <c r="K4" s="7">
        <v>36892</v>
      </c>
      <c r="L4" s="5" t="s">
        <v>31</v>
      </c>
      <c r="M4" s="5" t="s">
        <v>33</v>
      </c>
      <c r="N4" s="5">
        <v>11</v>
      </c>
      <c r="O4" s="5" t="s">
        <v>36</v>
      </c>
    </row>
    <row r="5" spans="2:16" x14ac:dyDescent="0.25">
      <c r="B5" s="5">
        <v>2</v>
      </c>
      <c r="C5" s="5" t="s">
        <v>38</v>
      </c>
      <c r="D5" s="7">
        <f ca="1">TODAY()-200</f>
        <v>44509</v>
      </c>
      <c r="E5" s="5">
        <v>2</v>
      </c>
      <c r="H5" s="5">
        <v>2</v>
      </c>
      <c r="I5" s="5" t="s">
        <v>24</v>
      </c>
      <c r="J5" s="6" t="s">
        <v>28</v>
      </c>
      <c r="K5" s="7">
        <v>37289</v>
      </c>
      <c r="L5" s="6" t="s">
        <v>32</v>
      </c>
      <c r="M5" s="5" t="s">
        <v>34</v>
      </c>
      <c r="N5" s="5">
        <v>55</v>
      </c>
      <c r="O5" s="5">
        <v>1</v>
      </c>
    </row>
    <row r="6" spans="2:16" x14ac:dyDescent="0.25">
      <c r="B6" s="5">
        <v>3</v>
      </c>
      <c r="C6" s="5" t="s">
        <v>39</v>
      </c>
      <c r="D6" s="7">
        <f ca="1">TODAY()-30</f>
        <v>44679</v>
      </c>
      <c r="E6" s="5">
        <v>1</v>
      </c>
      <c r="H6" s="5">
        <v>3</v>
      </c>
      <c r="I6" s="5" t="s">
        <v>25</v>
      </c>
      <c r="J6" s="6" t="s">
        <v>29</v>
      </c>
      <c r="K6" s="7">
        <v>37290</v>
      </c>
      <c r="L6" s="6" t="s">
        <v>32</v>
      </c>
      <c r="M6" s="5" t="s">
        <v>35</v>
      </c>
      <c r="N6" s="5">
        <v>44</v>
      </c>
      <c r="O6" s="5">
        <v>4</v>
      </c>
    </row>
    <row r="7" spans="2:16" x14ac:dyDescent="0.25">
      <c r="H7" s="5">
        <v>4</v>
      </c>
      <c r="I7" s="5" t="s">
        <v>26</v>
      </c>
      <c r="J7" s="6" t="s">
        <v>30</v>
      </c>
      <c r="K7" s="7">
        <v>37291</v>
      </c>
      <c r="L7" s="5" t="s">
        <v>31</v>
      </c>
      <c r="M7" s="5" t="s">
        <v>35</v>
      </c>
      <c r="N7" s="5">
        <v>11</v>
      </c>
      <c r="O7" s="5" t="s">
        <v>36</v>
      </c>
    </row>
    <row r="10" spans="2:16" ht="15.75" thickBot="1" x14ac:dyDescent="0.3"/>
    <row r="11" spans="2:16" ht="15.75" thickBot="1" x14ac:dyDescent="0.3">
      <c r="B11" s="19" t="s">
        <v>16</v>
      </c>
      <c r="C11" s="20"/>
      <c r="D11" s="20"/>
      <c r="E11" s="21"/>
      <c r="H11" s="19" t="s">
        <v>19</v>
      </c>
      <c r="I11" s="20"/>
      <c r="J11" s="20"/>
      <c r="K11" s="20"/>
      <c r="L11" s="21"/>
      <c r="N11" s="19" t="s">
        <v>13</v>
      </c>
      <c r="O11" s="21"/>
    </row>
    <row r="12" spans="2:16" x14ac:dyDescent="0.25">
      <c r="B12" s="4" t="s">
        <v>1</v>
      </c>
      <c r="C12" s="4" t="s">
        <v>17</v>
      </c>
      <c r="D12" s="4" t="s">
        <v>18</v>
      </c>
      <c r="E12" s="4" t="s">
        <v>14</v>
      </c>
      <c r="H12" s="2" t="s">
        <v>20</v>
      </c>
      <c r="I12" s="2" t="s">
        <v>18</v>
      </c>
      <c r="J12" s="2" t="s">
        <v>21</v>
      </c>
      <c r="K12" s="2" t="s">
        <v>22</v>
      </c>
      <c r="L12" s="2" t="s">
        <v>14</v>
      </c>
      <c r="N12" s="3" t="s">
        <v>14</v>
      </c>
      <c r="O12" s="3" t="s">
        <v>15</v>
      </c>
    </row>
    <row r="13" spans="2:16" x14ac:dyDescent="0.25">
      <c r="B13" s="5">
        <v>1</v>
      </c>
      <c r="C13" s="5" t="s">
        <v>40</v>
      </c>
      <c r="D13" s="7">
        <f ca="1">TODAY()</f>
        <v>44709</v>
      </c>
      <c r="E13" s="8">
        <v>1</v>
      </c>
      <c r="H13" s="5">
        <v>111</v>
      </c>
      <c r="I13" s="7">
        <f ca="1">TODAY()-200</f>
        <v>44509</v>
      </c>
      <c r="J13" s="5">
        <v>1</v>
      </c>
      <c r="K13" s="5">
        <v>1</v>
      </c>
      <c r="L13" s="5">
        <v>1</v>
      </c>
      <c r="N13" s="5">
        <v>1</v>
      </c>
      <c r="O13" s="5">
        <v>2</v>
      </c>
    </row>
    <row r="14" spans="2:16" x14ac:dyDescent="0.25">
      <c r="B14" s="5">
        <v>2</v>
      </c>
      <c r="C14" s="5" t="s">
        <v>41</v>
      </c>
      <c r="D14" s="7">
        <f ca="1">TODAY()-200</f>
        <v>44509</v>
      </c>
      <c r="E14" s="8">
        <v>2</v>
      </c>
      <c r="H14" s="5">
        <v>122</v>
      </c>
      <c r="I14" s="7">
        <f ca="1">TODAY()-30</f>
        <v>44679</v>
      </c>
      <c r="J14" s="5" t="s">
        <v>36</v>
      </c>
      <c r="K14" s="5" t="s">
        <v>36</v>
      </c>
      <c r="L14" s="5" t="s">
        <v>36</v>
      </c>
      <c r="N14" s="5">
        <v>1</v>
      </c>
      <c r="O14" s="5">
        <v>3</v>
      </c>
    </row>
    <row r="15" spans="2:16" x14ac:dyDescent="0.25">
      <c r="B15" s="5">
        <v>3</v>
      </c>
      <c r="C15" s="5" t="s">
        <v>42</v>
      </c>
      <c r="D15" s="7">
        <f ca="1">TODAY()-30</f>
        <v>44679</v>
      </c>
      <c r="E15" s="8">
        <v>3</v>
      </c>
      <c r="H15" s="5">
        <v>133</v>
      </c>
      <c r="I15" s="7">
        <f ca="1">TODAY()-200</f>
        <v>44509</v>
      </c>
      <c r="J15" s="5">
        <v>1</v>
      </c>
      <c r="K15" s="5">
        <v>1</v>
      </c>
      <c r="L15" s="5">
        <v>1</v>
      </c>
      <c r="N15" s="5">
        <v>2</v>
      </c>
      <c r="O15" s="5">
        <v>1</v>
      </c>
    </row>
    <row r="16" spans="2:16" x14ac:dyDescent="0.25">
      <c r="H16" s="5">
        <v>144</v>
      </c>
      <c r="I16" s="7">
        <f ca="1">TODAY()-30</f>
        <v>44679</v>
      </c>
      <c r="J16" s="5">
        <v>2</v>
      </c>
      <c r="K16" s="5">
        <v>2</v>
      </c>
      <c r="L16" s="5">
        <v>2</v>
      </c>
      <c r="N16" s="5">
        <v>2</v>
      </c>
      <c r="O16" s="5">
        <v>3</v>
      </c>
    </row>
    <row r="17" spans="14:15" x14ac:dyDescent="0.25">
      <c r="N17" s="5">
        <v>1</v>
      </c>
      <c r="O17" s="5">
        <v>4</v>
      </c>
    </row>
    <row r="18" spans="14:15" x14ac:dyDescent="0.25">
      <c r="N18" s="5">
        <v>3</v>
      </c>
      <c r="O18" s="5">
        <v>1</v>
      </c>
    </row>
  </sheetData>
  <mergeCells count="5">
    <mergeCell ref="H11:L11"/>
    <mergeCell ref="N11:O11"/>
    <mergeCell ref="B2:E2"/>
    <mergeCell ref="H2:O2"/>
    <mergeCell ref="B11:E11"/>
  </mergeCells>
  <hyperlinks>
    <hyperlink ref="J4" r:id="rId1" xr:uid="{E8563A18-D033-4004-8A01-ADB2A2B3479A}"/>
    <hyperlink ref="J5" r:id="rId2" xr:uid="{05030A01-D581-4B06-A153-2FE012DF3F6F}"/>
    <hyperlink ref="J6" r:id="rId3" xr:uid="{4B385B4B-A5E6-4411-9D76-E44744164183}"/>
    <hyperlink ref="J7" r:id="rId4" xr:uid="{E4E8F4ED-017E-4D56-8E63-30A3F6A1CDBF}"/>
    <hyperlink ref="L5" r:id="rId5" xr:uid="{154D554D-C74D-43A0-A659-ACD5507DE469}"/>
    <hyperlink ref="L6" r:id="rId6" xr:uid="{415E5147-5C23-4889-AD0E-FA6A24A7A220}"/>
  </hyperlinks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029B-51AF-479E-B1DC-12F1C8EDADD6}">
  <dimension ref="B1:T29"/>
  <sheetViews>
    <sheetView showGridLines="0" showRowColHeaders="0" tabSelected="1" zoomScale="85" zoomScaleNormal="85" workbookViewId="0">
      <selection activeCell="F36" sqref="F36"/>
    </sheetView>
  </sheetViews>
  <sheetFormatPr defaultRowHeight="15" x14ac:dyDescent="0.25"/>
  <cols>
    <col min="2" max="2" width="41.5703125" customWidth="1"/>
    <col min="15" max="15" width="14.85546875" customWidth="1"/>
    <col min="16" max="16" width="13.5703125" bestFit="1" customWidth="1"/>
    <col min="17" max="20" width="12.7109375" customWidth="1"/>
  </cols>
  <sheetData>
    <row r="1" spans="2:20" ht="15.75" thickBot="1" x14ac:dyDescent="0.3"/>
    <row r="2" spans="2:20" ht="20.25" thickTop="1" thickBot="1" x14ac:dyDescent="0.35">
      <c r="B2" s="18" t="s">
        <v>43</v>
      </c>
      <c r="O2" s="22" t="s">
        <v>54</v>
      </c>
      <c r="P2" s="23"/>
      <c r="Q2" s="23"/>
      <c r="R2" s="23"/>
      <c r="S2" s="23"/>
      <c r="T2" s="24"/>
    </row>
    <row r="3" spans="2:20" ht="40.5" customHeight="1" thickBot="1" x14ac:dyDescent="0.3">
      <c r="B3" s="11" t="s">
        <v>44</v>
      </c>
      <c r="O3" s="15" t="s">
        <v>1</v>
      </c>
      <c r="P3" s="15" t="s">
        <v>6</v>
      </c>
      <c r="Q3" s="15" t="s">
        <v>55</v>
      </c>
      <c r="R3" s="15" t="s">
        <v>56</v>
      </c>
      <c r="S3" s="15" t="s">
        <v>57</v>
      </c>
      <c r="T3" s="15" t="s">
        <v>58</v>
      </c>
    </row>
    <row r="4" spans="2:20" ht="15.75" thickTop="1" x14ac:dyDescent="0.25">
      <c r="O4" s="15">
        <v>1</v>
      </c>
      <c r="P4" s="15" t="s">
        <v>69</v>
      </c>
      <c r="Q4" s="15">
        <v>10</v>
      </c>
      <c r="R4" s="15">
        <v>80</v>
      </c>
      <c r="S4" s="15">
        <v>100</v>
      </c>
      <c r="T4" s="15">
        <v>70</v>
      </c>
    </row>
    <row r="5" spans="2:20" ht="15.75" thickBot="1" x14ac:dyDescent="0.3">
      <c r="O5" s="16"/>
      <c r="P5" s="16"/>
      <c r="Q5" s="16"/>
      <c r="R5" s="16"/>
      <c r="S5" s="16"/>
      <c r="T5" s="16"/>
    </row>
    <row r="6" spans="2:20" ht="20.25" thickTop="1" thickBot="1" x14ac:dyDescent="0.35">
      <c r="B6" s="18" t="s">
        <v>45</v>
      </c>
      <c r="O6" s="22" t="s">
        <v>45</v>
      </c>
      <c r="P6" s="23"/>
      <c r="Q6" s="23"/>
      <c r="R6" s="23"/>
      <c r="S6" s="24"/>
    </row>
    <row r="7" spans="2:20" x14ac:dyDescent="0.25">
      <c r="B7" s="9" t="s">
        <v>49</v>
      </c>
      <c r="O7" s="15" t="s">
        <v>1</v>
      </c>
      <c r="P7" s="15" t="s">
        <v>59</v>
      </c>
      <c r="Q7" s="15" t="s">
        <v>60</v>
      </c>
      <c r="R7" s="15" t="s">
        <v>61</v>
      </c>
      <c r="S7" s="15" t="s">
        <v>62</v>
      </c>
    </row>
    <row r="8" spans="2:20" ht="15.75" thickBot="1" x14ac:dyDescent="0.3">
      <c r="B8" s="10" t="s">
        <v>46</v>
      </c>
      <c r="O8" s="15">
        <v>1</v>
      </c>
      <c r="P8" s="15">
        <v>1</v>
      </c>
      <c r="Q8" s="15">
        <v>42988</v>
      </c>
      <c r="R8" s="15">
        <v>30</v>
      </c>
      <c r="S8" s="15">
        <v>1</v>
      </c>
    </row>
    <row r="9" spans="2:20" ht="16.5" thickTop="1" thickBot="1" x14ac:dyDescent="0.3"/>
    <row r="10" spans="2:20" ht="19.5" thickBot="1" x14ac:dyDescent="0.35">
      <c r="O10" s="22" t="s">
        <v>47</v>
      </c>
      <c r="P10" s="23"/>
      <c r="Q10" s="24"/>
    </row>
    <row r="11" spans="2:20" ht="16.5" thickTop="1" x14ac:dyDescent="0.25">
      <c r="B11" s="18" t="s">
        <v>47</v>
      </c>
      <c r="O11" s="15" t="s">
        <v>63</v>
      </c>
      <c r="P11" s="15" t="s">
        <v>6</v>
      </c>
      <c r="Q11" s="15" t="s">
        <v>8</v>
      </c>
    </row>
    <row r="12" spans="2:20" ht="15.75" thickBot="1" x14ac:dyDescent="0.3">
      <c r="B12" s="12" t="s">
        <v>48</v>
      </c>
      <c r="O12" s="15" t="s">
        <v>70</v>
      </c>
      <c r="P12" s="15" t="s">
        <v>71</v>
      </c>
      <c r="Q12" s="17">
        <v>33075</v>
      </c>
    </row>
    <row r="13" spans="2:20" ht="16.5" thickTop="1" thickBot="1" x14ac:dyDescent="0.3">
      <c r="O13" s="15" t="s">
        <v>72</v>
      </c>
      <c r="P13" s="15" t="s">
        <v>73</v>
      </c>
      <c r="Q13" s="17">
        <v>33484</v>
      </c>
    </row>
    <row r="14" spans="2:20" ht="17.25" thickTop="1" thickBot="1" x14ac:dyDescent="0.3">
      <c r="B14" s="18" t="s">
        <v>50</v>
      </c>
    </row>
    <row r="15" spans="2:20" ht="19.5" thickBot="1" x14ac:dyDescent="0.35">
      <c r="B15" s="9" t="s">
        <v>78</v>
      </c>
      <c r="O15" s="22" t="s">
        <v>64</v>
      </c>
      <c r="P15" s="23"/>
      <c r="Q15" s="24"/>
    </row>
    <row r="16" spans="2:20" x14ac:dyDescent="0.25">
      <c r="B16" s="13" t="s">
        <v>79</v>
      </c>
      <c r="O16" s="15" t="s">
        <v>80</v>
      </c>
      <c r="P16" s="15" t="s">
        <v>74</v>
      </c>
      <c r="Q16" s="15" t="s">
        <v>81</v>
      </c>
    </row>
    <row r="17" spans="2:18" ht="15.75" thickBot="1" x14ac:dyDescent="0.3">
      <c r="B17" s="14" t="s">
        <v>75</v>
      </c>
      <c r="O17" s="15">
        <v>1</v>
      </c>
      <c r="P17" s="15" t="s">
        <v>72</v>
      </c>
      <c r="Q17" s="15">
        <v>6</v>
      </c>
    </row>
    <row r="18" spans="2:18" ht="15.75" thickTop="1" x14ac:dyDescent="0.25">
      <c r="O18" s="15">
        <v>1</v>
      </c>
      <c r="P18" s="15" t="s">
        <v>70</v>
      </c>
      <c r="Q18" s="15">
        <v>12</v>
      </c>
    </row>
    <row r="19" spans="2:18" ht="15.75" thickBot="1" x14ac:dyDescent="0.3"/>
    <row r="20" spans="2:18" ht="20.25" thickTop="1" thickBot="1" x14ac:dyDescent="0.35">
      <c r="B20" s="18" t="s">
        <v>51</v>
      </c>
      <c r="O20" s="22" t="s">
        <v>51</v>
      </c>
      <c r="P20" s="23"/>
      <c r="Q20" s="23"/>
      <c r="R20" s="24"/>
    </row>
    <row r="21" spans="2:18" x14ac:dyDescent="0.25">
      <c r="B21" s="9" t="s">
        <v>82</v>
      </c>
      <c r="O21" s="15" t="s">
        <v>1</v>
      </c>
      <c r="P21" s="15" t="s">
        <v>65</v>
      </c>
      <c r="Q21" s="15" t="s">
        <v>66</v>
      </c>
      <c r="R21" s="15" t="s">
        <v>62</v>
      </c>
    </row>
    <row r="22" spans="2:18" ht="15.75" thickBot="1" x14ac:dyDescent="0.3">
      <c r="B22" s="14" t="s">
        <v>83</v>
      </c>
      <c r="O22" s="15">
        <v>1</v>
      </c>
      <c r="P22" s="15">
        <v>40</v>
      </c>
      <c r="Q22" s="17">
        <v>43028</v>
      </c>
      <c r="R22" s="15">
        <v>1</v>
      </c>
    </row>
    <row r="23" spans="2:18" ht="16.5" thickTop="1" thickBot="1" x14ac:dyDescent="0.3">
      <c r="O23" s="15">
        <v>2</v>
      </c>
      <c r="P23" s="15">
        <v>60</v>
      </c>
      <c r="Q23" s="17">
        <v>43069</v>
      </c>
      <c r="R23" s="15">
        <v>1</v>
      </c>
    </row>
    <row r="24" spans="2:18" ht="17.25" thickTop="1" thickBot="1" x14ac:dyDescent="0.3">
      <c r="B24" s="18" t="s">
        <v>52</v>
      </c>
    </row>
    <row r="25" spans="2:18" ht="19.5" thickBot="1" x14ac:dyDescent="0.35">
      <c r="B25" s="9" t="s">
        <v>84</v>
      </c>
      <c r="O25" s="22" t="s">
        <v>52</v>
      </c>
      <c r="P25" s="23"/>
      <c r="Q25" s="24"/>
    </row>
    <row r="26" spans="2:18" x14ac:dyDescent="0.25">
      <c r="B26" s="13" t="s">
        <v>53</v>
      </c>
      <c r="O26" s="15" t="s">
        <v>74</v>
      </c>
      <c r="P26" s="15" t="s">
        <v>68</v>
      </c>
      <c r="Q26" s="15" t="s">
        <v>67</v>
      </c>
    </row>
    <row r="27" spans="2:18" ht="15.75" thickBot="1" x14ac:dyDescent="0.3">
      <c r="B27" s="14" t="s">
        <v>75</v>
      </c>
      <c r="O27" s="15" t="s">
        <v>76</v>
      </c>
      <c r="P27" s="15">
        <v>1</v>
      </c>
      <c r="Q27" s="15">
        <v>35</v>
      </c>
    </row>
    <row r="28" spans="2:18" ht="15.75" thickTop="1" x14ac:dyDescent="0.25">
      <c r="O28" s="15" t="s">
        <v>77</v>
      </c>
      <c r="P28" s="15">
        <v>1</v>
      </c>
      <c r="Q28" s="15">
        <v>36.5</v>
      </c>
    </row>
    <row r="29" spans="2:18" x14ac:dyDescent="0.25">
      <c r="O29" s="15" t="s">
        <v>77</v>
      </c>
      <c r="P29" s="15">
        <v>2</v>
      </c>
      <c r="Q29" s="15">
        <v>52.4</v>
      </c>
    </row>
  </sheetData>
  <mergeCells count="6">
    <mergeCell ref="O20:R20"/>
    <mergeCell ref="O25:Q25"/>
    <mergeCell ref="O15:Q15"/>
    <mergeCell ref="O2:T2"/>
    <mergeCell ref="O6:S6"/>
    <mergeCell ref="O10:Q1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CD1D8-891B-4867-9337-16E6FDACEECC}">
  <dimension ref="B1:W54"/>
  <sheetViews>
    <sheetView workbookViewId="0">
      <selection activeCell="N23" sqref="N23"/>
    </sheetView>
  </sheetViews>
  <sheetFormatPr defaultRowHeight="15" x14ac:dyDescent="0.25"/>
  <cols>
    <col min="2" max="2" width="45" bestFit="1" customWidth="1"/>
    <col min="15" max="15" width="12.28515625" style="36" bestFit="1" customWidth="1"/>
    <col min="16" max="16" width="15.85546875" bestFit="1" customWidth="1"/>
    <col min="17" max="17" width="17.85546875" bestFit="1" customWidth="1"/>
    <col min="18" max="18" width="16.5703125" bestFit="1" customWidth="1"/>
    <col min="19" max="19" width="13.85546875" customWidth="1"/>
    <col min="20" max="20" width="13.85546875" bestFit="1" customWidth="1"/>
    <col min="21" max="22" width="21.42578125" bestFit="1" customWidth="1"/>
  </cols>
  <sheetData>
    <row r="1" spans="2:22" ht="15.75" thickBot="1" x14ac:dyDescent="0.3"/>
    <row r="2" spans="2:22" ht="17.25" thickTop="1" thickBot="1" x14ac:dyDescent="0.3">
      <c r="B2" s="61" t="s">
        <v>86</v>
      </c>
      <c r="O2" s="37" t="s">
        <v>85</v>
      </c>
      <c r="P2" s="39"/>
      <c r="Q2" s="38"/>
    </row>
    <row r="3" spans="2:22" ht="15.75" thickBot="1" x14ac:dyDescent="0.3">
      <c r="B3" s="25" t="s">
        <v>87</v>
      </c>
      <c r="O3" s="46" t="s">
        <v>1</v>
      </c>
      <c r="P3" s="47" t="s">
        <v>108</v>
      </c>
      <c r="Q3" s="48" t="s">
        <v>109</v>
      </c>
      <c r="R3" s="41"/>
      <c r="S3" s="41"/>
      <c r="T3" s="41"/>
      <c r="U3" s="41"/>
      <c r="V3" s="41"/>
    </row>
    <row r="4" spans="2:22" ht="15.75" thickTop="1" x14ac:dyDescent="0.25">
      <c r="O4" s="49">
        <v>1</v>
      </c>
      <c r="P4" s="50" t="s">
        <v>134</v>
      </c>
      <c r="Q4" s="51">
        <v>60</v>
      </c>
      <c r="R4" s="41"/>
      <c r="S4" s="41"/>
      <c r="T4" s="41"/>
      <c r="U4" s="41"/>
      <c r="V4" s="41"/>
    </row>
    <row r="5" spans="2:22" ht="15.75" thickBot="1" x14ac:dyDescent="0.3">
      <c r="O5" s="49">
        <v>2</v>
      </c>
      <c r="P5" s="50" t="s">
        <v>147</v>
      </c>
      <c r="Q5" s="51">
        <v>150</v>
      </c>
      <c r="R5" s="41"/>
      <c r="S5" s="41"/>
      <c r="T5" s="41"/>
      <c r="U5" s="41"/>
      <c r="V5" s="41"/>
    </row>
    <row r="6" spans="2:22" ht="16.5" thickTop="1" x14ac:dyDescent="0.25">
      <c r="B6" s="61" t="s">
        <v>95</v>
      </c>
      <c r="O6" s="1"/>
      <c r="P6" s="41"/>
      <c r="Q6" s="41"/>
      <c r="R6" s="41"/>
      <c r="S6" s="41"/>
      <c r="T6" s="41"/>
      <c r="U6" s="41"/>
      <c r="V6" s="41"/>
    </row>
    <row r="7" spans="2:22" ht="15.75" thickBot="1" x14ac:dyDescent="0.3">
      <c r="B7" s="9" t="s">
        <v>88</v>
      </c>
      <c r="O7" s="1"/>
      <c r="P7" s="41"/>
      <c r="Q7" s="41"/>
      <c r="R7" s="41"/>
      <c r="S7" s="41"/>
      <c r="T7" s="41"/>
      <c r="U7" s="41"/>
      <c r="V7" s="41"/>
    </row>
    <row r="8" spans="2:22" ht="15.75" thickBot="1" x14ac:dyDescent="0.3">
      <c r="B8" s="9" t="s">
        <v>90</v>
      </c>
      <c r="O8" s="42" t="s">
        <v>95</v>
      </c>
      <c r="P8" s="43"/>
      <c r="Q8" s="43"/>
      <c r="R8" s="43"/>
      <c r="S8" s="43"/>
      <c r="T8" s="43"/>
      <c r="U8" s="43"/>
      <c r="V8" s="44"/>
    </row>
    <row r="9" spans="2:22" x14ac:dyDescent="0.25">
      <c r="B9" s="27" t="s">
        <v>91</v>
      </c>
      <c r="O9" s="46" t="s">
        <v>1</v>
      </c>
      <c r="P9" s="47" t="s">
        <v>110</v>
      </c>
      <c r="Q9" s="47" t="s">
        <v>111</v>
      </c>
      <c r="R9" s="47" t="s">
        <v>112</v>
      </c>
      <c r="S9" s="47" t="s">
        <v>113</v>
      </c>
      <c r="T9" s="47" t="s">
        <v>114</v>
      </c>
      <c r="U9" s="47" t="s">
        <v>115</v>
      </c>
      <c r="V9" s="48" t="s">
        <v>116</v>
      </c>
    </row>
    <row r="10" spans="2:22" ht="15.75" thickBot="1" x14ac:dyDescent="0.3">
      <c r="B10" s="28" t="s">
        <v>89</v>
      </c>
      <c r="O10" s="49">
        <v>1</v>
      </c>
      <c r="P10" s="50" t="s">
        <v>135</v>
      </c>
      <c r="Q10" s="50" t="s">
        <v>136</v>
      </c>
      <c r="R10" s="50">
        <v>0</v>
      </c>
      <c r="S10" s="50">
        <v>2015</v>
      </c>
      <c r="T10" s="52">
        <v>42206</v>
      </c>
      <c r="U10" s="50">
        <v>1</v>
      </c>
      <c r="V10" s="53">
        <v>1</v>
      </c>
    </row>
    <row r="11" spans="2:22" ht="15.75" thickTop="1" x14ac:dyDescent="0.25">
      <c r="O11" s="49">
        <v>2</v>
      </c>
      <c r="P11" s="50" t="s">
        <v>146</v>
      </c>
      <c r="Q11" s="50" t="s">
        <v>148</v>
      </c>
      <c r="R11" s="63">
        <v>1</v>
      </c>
      <c r="S11" s="50">
        <v>2016</v>
      </c>
      <c r="T11" s="52">
        <v>42729</v>
      </c>
      <c r="U11" s="50">
        <v>2</v>
      </c>
      <c r="V11" s="53">
        <v>1</v>
      </c>
    </row>
    <row r="12" spans="2:22" ht="15.75" thickBot="1" x14ac:dyDescent="0.3">
      <c r="O12" s="1"/>
      <c r="P12" s="41"/>
      <c r="Q12" s="41"/>
      <c r="R12" s="41"/>
      <c r="S12" s="41"/>
      <c r="T12" s="41"/>
      <c r="U12" s="41"/>
      <c r="V12" s="41"/>
    </row>
    <row r="13" spans="2:22" ht="17.25" thickTop="1" thickBot="1" x14ac:dyDescent="0.3">
      <c r="B13" s="61" t="s">
        <v>96</v>
      </c>
      <c r="O13" s="42" t="s">
        <v>96</v>
      </c>
      <c r="P13" s="43"/>
      <c r="Q13" s="43"/>
      <c r="R13" s="44"/>
      <c r="S13" s="41"/>
      <c r="T13" s="41"/>
      <c r="U13" s="41"/>
      <c r="V13" s="41"/>
    </row>
    <row r="14" spans="2:22" x14ac:dyDescent="0.25">
      <c r="B14" s="26" t="s">
        <v>160</v>
      </c>
      <c r="O14" s="46" t="s">
        <v>117</v>
      </c>
      <c r="P14" s="47" t="s">
        <v>118</v>
      </c>
      <c r="Q14" s="47" t="s">
        <v>140</v>
      </c>
      <c r="R14" s="48" t="s">
        <v>141</v>
      </c>
      <c r="S14" s="41"/>
      <c r="T14" s="41"/>
      <c r="U14" s="41"/>
      <c r="V14" s="41"/>
    </row>
    <row r="15" spans="2:22" ht="15.75" thickBot="1" x14ac:dyDescent="0.3">
      <c r="B15" s="30"/>
      <c r="O15" s="49">
        <v>1</v>
      </c>
      <c r="P15" s="50">
        <v>1</v>
      </c>
      <c r="Q15" s="65" t="s">
        <v>166</v>
      </c>
      <c r="R15" s="53">
        <v>2338474</v>
      </c>
      <c r="S15" s="41"/>
      <c r="T15" s="41"/>
      <c r="U15" s="41"/>
      <c r="V15" s="41"/>
    </row>
    <row r="16" spans="2:22" ht="16.5" thickTop="1" thickBot="1" x14ac:dyDescent="0.3">
      <c r="O16" s="1"/>
      <c r="P16" s="41"/>
      <c r="Q16" s="41"/>
      <c r="R16" s="41"/>
      <c r="S16" s="41"/>
      <c r="T16" s="41"/>
      <c r="U16" s="41"/>
      <c r="V16" s="41"/>
    </row>
    <row r="17" spans="2:23" ht="17.25" thickTop="1" thickBot="1" x14ac:dyDescent="0.3">
      <c r="B17" s="61" t="s">
        <v>97</v>
      </c>
      <c r="O17" s="42" t="s">
        <v>97</v>
      </c>
      <c r="P17" s="43"/>
      <c r="Q17" s="43"/>
      <c r="R17" s="43"/>
      <c r="S17" s="43"/>
      <c r="T17" s="43"/>
      <c r="U17" s="44"/>
      <c r="V17" s="41"/>
    </row>
    <row r="18" spans="2:23" x14ac:dyDescent="0.25">
      <c r="B18" s="26" t="s">
        <v>92</v>
      </c>
      <c r="O18" s="46" t="s">
        <v>1</v>
      </c>
      <c r="P18" s="47" t="s">
        <v>119</v>
      </c>
      <c r="Q18" s="47" t="s">
        <v>59</v>
      </c>
      <c r="R18" s="47" t="s">
        <v>120</v>
      </c>
      <c r="S18" s="47" t="s">
        <v>121</v>
      </c>
      <c r="T18" s="47" t="s">
        <v>122</v>
      </c>
      <c r="U18" s="48" t="s">
        <v>123</v>
      </c>
    </row>
    <row r="19" spans="2:23" x14ac:dyDescent="0.25">
      <c r="B19" s="31" t="s">
        <v>93</v>
      </c>
      <c r="O19" s="49">
        <v>1</v>
      </c>
      <c r="P19" s="50" t="s">
        <v>142</v>
      </c>
      <c r="Q19" s="50">
        <v>205</v>
      </c>
      <c r="R19" s="50" t="s">
        <v>143</v>
      </c>
      <c r="S19" s="50" t="s">
        <v>144</v>
      </c>
      <c r="T19" s="50">
        <v>38400282</v>
      </c>
      <c r="U19" s="64">
        <v>1</v>
      </c>
    </row>
    <row r="20" spans="2:23" x14ac:dyDescent="0.25">
      <c r="B20" s="27" t="s">
        <v>91</v>
      </c>
      <c r="O20" s="1"/>
      <c r="P20" s="41"/>
      <c r="Q20" s="41"/>
      <c r="R20" s="41"/>
      <c r="S20" s="41"/>
      <c r="T20" s="41"/>
      <c r="U20" s="41"/>
      <c r="V20" s="41"/>
    </row>
    <row r="21" spans="2:23" ht="15.75" thickBot="1" x14ac:dyDescent="0.3">
      <c r="B21" s="28" t="s">
        <v>94</v>
      </c>
      <c r="O21" s="1"/>
      <c r="P21" s="41"/>
      <c r="Q21" s="41"/>
      <c r="R21" s="41"/>
      <c r="S21" s="41"/>
      <c r="T21" s="41"/>
      <c r="U21" s="41"/>
      <c r="V21" s="41"/>
    </row>
    <row r="22" spans="2:23" ht="15.75" thickTop="1" x14ac:dyDescent="0.25">
      <c r="O22" s="54" t="s">
        <v>98</v>
      </c>
      <c r="P22" s="55"/>
      <c r="Q22" s="56"/>
      <c r="R22" s="41"/>
      <c r="S22" s="41"/>
      <c r="T22" s="41"/>
      <c r="U22" s="41"/>
      <c r="V22" s="41"/>
    </row>
    <row r="23" spans="2:23" ht="15.75" thickBot="1" x14ac:dyDescent="0.3">
      <c r="O23" s="49" t="s">
        <v>1</v>
      </c>
      <c r="P23" s="50" t="s">
        <v>6</v>
      </c>
      <c r="Q23" s="53" t="s">
        <v>124</v>
      </c>
      <c r="R23" s="41"/>
      <c r="S23" s="41"/>
      <c r="T23" s="41"/>
      <c r="U23" s="41"/>
      <c r="V23" s="41"/>
    </row>
    <row r="24" spans="2:23" ht="16.5" thickTop="1" x14ac:dyDescent="0.25">
      <c r="B24" s="61" t="s">
        <v>98</v>
      </c>
      <c r="O24" s="49">
        <v>1</v>
      </c>
      <c r="P24" s="50" t="s">
        <v>145</v>
      </c>
      <c r="Q24" s="53">
        <v>1</v>
      </c>
      <c r="R24" s="41"/>
      <c r="S24" s="41"/>
      <c r="T24" s="41"/>
      <c r="U24" s="41"/>
      <c r="V24" s="41"/>
    </row>
    <row r="25" spans="2:23" ht="15.75" thickBot="1" x14ac:dyDescent="0.3">
      <c r="B25" s="9" t="s">
        <v>100</v>
      </c>
      <c r="O25" s="1"/>
      <c r="P25" s="41"/>
      <c r="Q25" s="41"/>
      <c r="R25" s="41"/>
      <c r="S25" s="41"/>
      <c r="T25" s="41"/>
      <c r="U25" s="41"/>
      <c r="V25" s="41"/>
    </row>
    <row r="26" spans="2:23" ht="15.75" thickBot="1" x14ac:dyDescent="0.3">
      <c r="B26" s="32" t="s">
        <v>101</v>
      </c>
      <c r="O26" s="42" t="s">
        <v>99</v>
      </c>
      <c r="P26" s="44"/>
      <c r="Q26" s="41"/>
      <c r="R26" s="41"/>
      <c r="S26" s="41"/>
      <c r="T26" s="41"/>
      <c r="U26" s="41"/>
      <c r="V26" s="41"/>
    </row>
    <row r="27" spans="2:23" ht="16.5" thickTop="1" thickBot="1" x14ac:dyDescent="0.3">
      <c r="O27" s="46" t="s">
        <v>1</v>
      </c>
      <c r="P27" s="48" t="s">
        <v>6</v>
      </c>
      <c r="Q27" s="41"/>
      <c r="R27" s="41"/>
      <c r="S27" s="41"/>
      <c r="T27" s="41"/>
      <c r="U27" s="41"/>
      <c r="V27" s="41"/>
    </row>
    <row r="28" spans="2:23" ht="16.5" thickTop="1" x14ac:dyDescent="0.25">
      <c r="B28" s="61" t="s">
        <v>99</v>
      </c>
      <c r="O28" s="49">
        <v>1</v>
      </c>
      <c r="P28" s="53" t="s">
        <v>145</v>
      </c>
      <c r="Q28" s="41"/>
      <c r="R28" s="41"/>
      <c r="S28" s="41"/>
      <c r="T28" s="41"/>
      <c r="U28" s="41"/>
      <c r="V28" s="41"/>
    </row>
    <row r="29" spans="2:23" ht="15.75" thickBot="1" x14ac:dyDescent="0.3">
      <c r="B29" s="29" t="s">
        <v>102</v>
      </c>
      <c r="O29" s="1"/>
      <c r="P29" s="41"/>
      <c r="Q29" s="41"/>
      <c r="R29" s="41"/>
      <c r="S29" s="41"/>
      <c r="T29" s="41"/>
      <c r="U29" s="41"/>
      <c r="V29" s="41"/>
    </row>
    <row r="30" spans="2:23" ht="16.5" thickTop="1" thickBot="1" x14ac:dyDescent="0.3">
      <c r="O30" s="42" t="s">
        <v>103</v>
      </c>
      <c r="P30" s="43"/>
      <c r="Q30" s="43"/>
      <c r="R30" s="43"/>
      <c r="S30" s="43"/>
      <c r="T30" s="43"/>
      <c r="U30" s="43"/>
      <c r="V30" s="44"/>
    </row>
    <row r="31" spans="2:23" ht="16.5" thickTop="1" x14ac:dyDescent="0.25">
      <c r="B31" s="61" t="s">
        <v>103</v>
      </c>
      <c r="O31" s="46" t="s">
        <v>1</v>
      </c>
      <c r="P31" s="47" t="s">
        <v>125</v>
      </c>
      <c r="Q31" s="47" t="s">
        <v>126</v>
      </c>
      <c r="R31" s="47" t="s">
        <v>127</v>
      </c>
      <c r="S31" s="47" t="s">
        <v>128</v>
      </c>
      <c r="T31" s="47" t="s">
        <v>167</v>
      </c>
      <c r="U31" s="47" t="s">
        <v>129</v>
      </c>
      <c r="V31" s="48" t="s">
        <v>130</v>
      </c>
      <c r="W31" s="41"/>
    </row>
    <row r="32" spans="2:23" x14ac:dyDescent="0.25">
      <c r="B32" s="26" t="s">
        <v>104</v>
      </c>
      <c r="O32" s="49">
        <v>1</v>
      </c>
      <c r="P32" s="57">
        <v>43008.44027777778</v>
      </c>
      <c r="Q32" s="57">
        <v>43012.486111111109</v>
      </c>
      <c r="R32" s="50" t="s">
        <v>149</v>
      </c>
      <c r="S32" s="50">
        <v>93838673610</v>
      </c>
      <c r="T32" s="50">
        <v>1</v>
      </c>
      <c r="U32" s="50">
        <v>4</v>
      </c>
      <c r="V32" s="58">
        <v>0</v>
      </c>
      <c r="W32" s="41"/>
    </row>
    <row r="33" spans="2:23" x14ac:dyDescent="0.25">
      <c r="B33" s="33" t="s">
        <v>164</v>
      </c>
      <c r="O33" s="49">
        <v>2</v>
      </c>
      <c r="P33" s="50" t="s">
        <v>151</v>
      </c>
      <c r="Q33" s="57">
        <v>43054.416666666664</v>
      </c>
      <c r="R33" s="50" t="s">
        <v>149</v>
      </c>
      <c r="S33" s="50">
        <v>93838673610</v>
      </c>
      <c r="T33" s="50">
        <v>1</v>
      </c>
      <c r="U33" s="50">
        <v>4</v>
      </c>
      <c r="V33" s="58">
        <v>0</v>
      </c>
      <c r="W33" s="41"/>
    </row>
    <row r="34" spans="2:23" x14ac:dyDescent="0.25">
      <c r="B34" s="35" t="s">
        <v>163</v>
      </c>
      <c r="O34" s="49">
        <v>3</v>
      </c>
      <c r="P34" s="52">
        <v>43094</v>
      </c>
      <c r="Q34" s="52">
        <v>43312</v>
      </c>
      <c r="R34" s="50" t="s">
        <v>150</v>
      </c>
      <c r="S34" s="50">
        <v>58236392715</v>
      </c>
      <c r="T34" s="50">
        <v>1</v>
      </c>
      <c r="U34" s="50">
        <f>Q34-P34</f>
        <v>218</v>
      </c>
      <c r="V34" s="58">
        <v>0.5</v>
      </c>
      <c r="W34" s="41"/>
    </row>
    <row r="35" spans="2:23" ht="29.25" customHeight="1" thickBot="1" x14ac:dyDescent="0.3">
      <c r="B35" s="62" t="s">
        <v>165</v>
      </c>
      <c r="O35" s="1"/>
      <c r="P35" s="41"/>
      <c r="Q35" s="41"/>
      <c r="R35" s="41"/>
      <c r="S35" s="41"/>
      <c r="T35" s="41"/>
      <c r="U35" s="41"/>
      <c r="V35" s="41"/>
    </row>
    <row r="36" spans="2:23" ht="16.5" thickTop="1" thickBot="1" x14ac:dyDescent="0.3">
      <c r="O36" s="42" t="s">
        <v>131</v>
      </c>
      <c r="P36" s="43"/>
      <c r="Q36" s="44"/>
      <c r="R36" s="41"/>
      <c r="S36" s="41"/>
      <c r="T36" s="41"/>
      <c r="U36" s="41"/>
      <c r="V36" s="41"/>
    </row>
    <row r="37" spans="2:23" ht="16.5" thickTop="1" x14ac:dyDescent="0.25">
      <c r="B37" s="61" t="s">
        <v>105</v>
      </c>
      <c r="O37" s="46" t="s">
        <v>63</v>
      </c>
      <c r="P37" s="47" t="s">
        <v>6</v>
      </c>
      <c r="Q37" s="48" t="s">
        <v>7</v>
      </c>
      <c r="R37" s="41"/>
      <c r="S37" s="41"/>
      <c r="T37" s="41"/>
      <c r="U37" s="41"/>
      <c r="V37" s="41"/>
    </row>
    <row r="38" spans="2:23" x14ac:dyDescent="0.25">
      <c r="B38" s="9" t="s">
        <v>106</v>
      </c>
      <c r="O38" s="59">
        <v>93838673610</v>
      </c>
      <c r="P38" s="50" t="s">
        <v>152</v>
      </c>
      <c r="Q38" s="60" t="s">
        <v>154</v>
      </c>
      <c r="R38" s="41"/>
      <c r="S38" s="41"/>
      <c r="T38" s="41"/>
      <c r="U38" s="41"/>
      <c r="V38" s="41"/>
    </row>
    <row r="39" spans="2:23" ht="15.75" thickBot="1" x14ac:dyDescent="0.3">
      <c r="B39" s="32"/>
      <c r="O39" s="59">
        <v>58236392715</v>
      </c>
      <c r="P39" s="50" t="s">
        <v>153</v>
      </c>
      <c r="Q39" s="60" t="s">
        <v>155</v>
      </c>
      <c r="R39" s="41"/>
      <c r="S39" s="41"/>
      <c r="T39" s="41"/>
      <c r="U39" s="41"/>
      <c r="V39" s="41"/>
    </row>
    <row r="40" spans="2:23" ht="16.5" thickTop="1" thickBot="1" x14ac:dyDescent="0.3">
      <c r="O40" s="1"/>
      <c r="P40" s="41"/>
      <c r="Q40" s="41"/>
      <c r="R40" s="41"/>
      <c r="S40" s="41"/>
      <c r="T40" s="41"/>
      <c r="U40" s="41"/>
      <c r="V40" s="41"/>
    </row>
    <row r="41" spans="2:23" ht="17.25" thickTop="1" thickBot="1" x14ac:dyDescent="0.3">
      <c r="B41" s="61" t="s">
        <v>107</v>
      </c>
      <c r="O41" s="42" t="s">
        <v>107</v>
      </c>
      <c r="P41" s="44"/>
      <c r="Q41" s="41"/>
      <c r="R41" s="41"/>
      <c r="S41" s="41"/>
      <c r="T41" s="41"/>
      <c r="U41" s="41"/>
      <c r="V41" s="41"/>
    </row>
    <row r="42" spans="2:23" x14ac:dyDescent="0.25">
      <c r="B42" s="26" t="s">
        <v>161</v>
      </c>
      <c r="O42" s="46" t="s">
        <v>132</v>
      </c>
      <c r="P42" s="48" t="s">
        <v>59</v>
      </c>
      <c r="Q42" s="41"/>
      <c r="R42" s="41"/>
      <c r="S42" s="41"/>
      <c r="T42" s="41"/>
      <c r="U42" s="41"/>
    </row>
    <row r="43" spans="2:23" ht="15.75" thickBot="1" x14ac:dyDescent="0.3">
      <c r="B43" s="34" t="s">
        <v>162</v>
      </c>
      <c r="O43" s="59">
        <v>93838673610</v>
      </c>
      <c r="P43" s="53">
        <v>37635393</v>
      </c>
      <c r="Q43" s="41"/>
      <c r="R43" s="41"/>
      <c r="S43" s="41"/>
      <c r="T43" s="41"/>
      <c r="U43" s="41"/>
    </row>
    <row r="44" spans="2:23" ht="16.5" thickTop="1" thickBot="1" x14ac:dyDescent="0.3">
      <c r="O44" s="59">
        <v>58236392715</v>
      </c>
      <c r="P44" s="53">
        <v>37636364</v>
      </c>
      <c r="Q44" s="41"/>
      <c r="R44" s="41"/>
      <c r="S44" s="41"/>
      <c r="T44" s="41"/>
      <c r="U44" s="41"/>
    </row>
    <row r="45" spans="2:23" ht="16.5" thickTop="1" x14ac:dyDescent="0.25">
      <c r="B45" s="61" t="s">
        <v>137</v>
      </c>
      <c r="O45" s="59">
        <v>58236392715</v>
      </c>
      <c r="P45" s="53">
        <v>89988464</v>
      </c>
      <c r="Q45" s="41"/>
      <c r="R45" s="41"/>
      <c r="S45" s="41"/>
      <c r="T45" s="41"/>
      <c r="U45" s="41"/>
    </row>
    <row r="46" spans="2:23" x14ac:dyDescent="0.25">
      <c r="B46" s="9" t="s">
        <v>138</v>
      </c>
      <c r="U46" s="40" t="s">
        <v>133</v>
      </c>
    </row>
    <row r="47" spans="2:23" ht="15.75" thickBot="1" x14ac:dyDescent="0.3">
      <c r="B47" s="45" t="s">
        <v>139</v>
      </c>
    </row>
    <row r="48" spans="2:23" ht="16.5" thickTop="1" thickBot="1" x14ac:dyDescent="0.3"/>
    <row r="49" spans="2:2" ht="16.5" thickTop="1" x14ac:dyDescent="0.25">
      <c r="B49" s="61" t="s">
        <v>112</v>
      </c>
    </row>
    <row r="50" spans="2:2" x14ac:dyDescent="0.25">
      <c r="B50" s="9" t="s">
        <v>156</v>
      </c>
    </row>
    <row r="51" spans="2:2" x14ac:dyDescent="0.25">
      <c r="B51" s="9" t="s">
        <v>157</v>
      </c>
    </row>
    <row r="52" spans="2:2" x14ac:dyDescent="0.25">
      <c r="B52" s="9" t="s">
        <v>159</v>
      </c>
    </row>
    <row r="53" spans="2:2" ht="15.75" thickBot="1" x14ac:dyDescent="0.3">
      <c r="B53" s="45" t="s">
        <v>158</v>
      </c>
    </row>
    <row r="54" spans="2:2" ht="15.75" thickTop="1" x14ac:dyDescent="0.25"/>
  </sheetData>
  <mergeCells count="9">
    <mergeCell ref="O17:U17"/>
    <mergeCell ref="O41:P41"/>
    <mergeCell ref="O13:R13"/>
    <mergeCell ref="O26:P26"/>
    <mergeCell ref="O36:Q36"/>
    <mergeCell ref="O30:V30"/>
    <mergeCell ref="O2:Q2"/>
    <mergeCell ref="O8:V8"/>
    <mergeCell ref="O22:Q22"/>
  </mergeCells>
  <hyperlinks>
    <hyperlink ref="Q38" r:id="rId1" xr:uid="{95FEA5D9-7CA3-48D1-B9F8-5277487923F9}"/>
    <hyperlink ref="Q39" r:id="rId2" xr:uid="{BEEF66D8-18FF-4BB9-9F2C-D43059FF61DF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 Rede Social</vt:lpstr>
      <vt:lpstr>Escola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Ruiz Martins</dc:creator>
  <cp:lastModifiedBy>Lucas Ruiz Martins</cp:lastModifiedBy>
  <dcterms:created xsi:type="dcterms:W3CDTF">2022-05-28T12:37:15Z</dcterms:created>
  <dcterms:modified xsi:type="dcterms:W3CDTF">2022-05-28T16:07:14Z</dcterms:modified>
</cp:coreProperties>
</file>